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855" activeTab="0"/>
  </bookViews>
  <sheets>
    <sheet name="звіт за 2020 рік" sheetId="1" r:id="rId1"/>
  </sheets>
  <definedNames>
    <definedName name="_xlnm.Print_Area" localSheetId="0">'звіт за 2020 рік'!$A$1:$M$116</definedName>
  </definedNames>
  <calcPr fullCalcOnLoad="1"/>
</workbook>
</file>

<file path=xl/sharedStrings.xml><?xml version="1.0" encoding="utf-8"?>
<sst xmlns="http://schemas.openxmlformats.org/spreadsheetml/2006/main" count="191" uniqueCount="105">
  <si>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</si>
  <si>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</si>
  <si>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</si>
  <si>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</si>
  <si>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</si>
  <si>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</si>
  <si>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</si>
  <si>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</si>
  <si>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</si>
  <si>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</si>
  <si>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</si>
  <si>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</si>
  <si>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</si>
  <si>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</si>
  <si>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</si>
  <si>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</si>
  <si>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</si>
  <si>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</si>
  <si>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</si>
  <si>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</si>
  <si>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</si>
  <si>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</si>
  <si>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</si>
  <si>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</si>
  <si>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</si>
  <si>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</si>
  <si>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</si>
  <si>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</si>
  <si>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</si>
  <si>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</si>
  <si>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</si>
  <si>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</si>
  <si>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</si>
  <si>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</si>
  <si>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</si>
  <si>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</si>
  <si>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</si>
  <si>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</si>
  <si>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</si>
  <si>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</si>
  <si>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</si>
  <si>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</si>
  <si>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 xml:space="preserve"> ( 0800000 )</t>
  </si>
  <si>
    <t xml:space="preserve"> ( 0810000 )</t>
  </si>
  <si>
    <t>Департамент соціальної політики Черкаської міської ради</t>
  </si>
  <si>
    <t>осіб</t>
  </si>
  <si>
    <t>Директор департаменту соціальної політики</t>
  </si>
  <si>
    <t>О.І. Гудзенко</t>
  </si>
  <si>
    <t>Ю.П. Кобелева</t>
  </si>
  <si>
    <t xml:space="preserve"> Забезпечення ефективного виконання завдань і функцій соціальної сфери</t>
  </si>
  <si>
    <t>про виконання паспорта бюджетної програми місцевого бюджету на 01.01.2021 року</t>
  </si>
  <si>
    <t>1</t>
  </si>
  <si>
    <t>од.</t>
  </si>
  <si>
    <t>штатний розпис</t>
  </si>
  <si>
    <t>відс.</t>
  </si>
  <si>
    <t>Утримання та забезпечення діяльності центрів соціальних служб для сім’ї, дітей та молоді</t>
  </si>
  <si>
    <t>Забезпечення соціальної підтримки сім’ям, дітям та молоді вразливих категорій населення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</si>
  <si>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</si>
  <si>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 xml:space="preserve">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 Касові видатків по даній програмі за  2020 рік становлять 2994,5 тис. грн.  що скадає 99% від уточненого плану на 2020 рік та відповідають фактичній потребі установи. Економія виникла за оплатою послуг крім комунальних, видтаків на відрядження та енергоносіїв.</t>
  </si>
  <si>
    <t>кількість центрів соціальних служб для сім'ї, дітей та молоді,</t>
  </si>
  <si>
    <t>Положення про центр</t>
  </si>
  <si>
    <t>кількість штатних працівників центрів соціальних служб для сім’ї, дітей та молоді</t>
  </si>
  <si>
    <t>обсяг фінансування за програмою</t>
  </si>
  <si>
    <t>грн.</t>
  </si>
  <si>
    <t>кошторис</t>
  </si>
  <si>
    <t>кількість фахівців із соціальної роботи</t>
  </si>
  <si>
    <t>кількість психологів</t>
  </si>
  <si>
    <t>кількість фахівців, які безпосередньо надають соціальні послуги громадянам, з них:</t>
  </si>
  <si>
    <t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супроводом/супроводженням</t>
  </si>
  <si>
    <t>кількість сімей, дітей та молоді, які отримали соціальні послуги</t>
  </si>
  <si>
    <t>Кількість сімей/осіб, які планується охопити роботою спеціалізованої служби «Мобільна бригада  соціально-психологічної допомоги особам, які постраждали від домашнього насильства та/або насильства за ознакою статі»</t>
  </si>
  <si>
    <t>Кількість наданих послуг</t>
  </si>
  <si>
    <t>Кількість сімей/осіб, які опинилися в складних життєвих обставинах, охоплених соціальним супроводом</t>
  </si>
  <si>
    <t>кількість виявлених громадян, які потребуют допомоги, в т.ч.</t>
  </si>
  <si>
    <t>сім'ї, в яких триває конфлікт</t>
  </si>
  <si>
    <t xml:space="preserve">кількість учасників АТО </t>
  </si>
  <si>
    <t>кількість внутрішньо переміщених осіб</t>
  </si>
  <si>
    <t>діти-сироти, діти, позбавлені батьківського піклування; особи, з їх числа</t>
  </si>
  <si>
    <t>сім'ї, діти ,особи, які зазнали насильства в сім'ї</t>
  </si>
  <si>
    <t>батьки або особи, які їх замінюють, які ухиляються від виконання своїх обов’язків із виховання дитини</t>
  </si>
  <si>
    <t>сім'ї, члени яких перебували/перебувають у конфлікті з законом</t>
  </si>
  <si>
    <t>одинока матір(батько)</t>
  </si>
  <si>
    <t>Сім'ї, де один чи кілька членів мають інвалідність</t>
  </si>
  <si>
    <t xml:space="preserve">сім’я (особа) опікунів/піклувальників  </t>
  </si>
  <si>
    <t>сім'ї, де є алко/наркозалежні члени родини</t>
  </si>
  <si>
    <t>Інші категорії родин</t>
  </si>
  <si>
    <t>Алфавітна картка</t>
  </si>
  <si>
    <t>Журнал реєстрації повідомлень/заяв</t>
  </si>
  <si>
    <t>особові справи</t>
  </si>
  <si>
    <t>середні витрати на надання однієї соціальної послуги</t>
  </si>
  <si>
    <t>Розрахункові дані</t>
  </si>
  <si>
    <t>Середня кількість послуг, наданих одним працівником, який безпосередньо надає соціальні послуги</t>
  </si>
  <si>
    <t>динаміка** кількості сімей/осіб, яким надано соціальні послуги (порівняно з минулим роком)</t>
  </si>
  <si>
    <t>Кількість задоволених звернень за отриманням соціальної послуги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</si>
  <si>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cоціальних послуг</t>
  </si>
  <si>
    <t>Пояснення щодо причин розбіжностей між фактичними та затвердженими результативними показниками  За 2020 рік відбулося скорочення кількості послуг, які надані центром соціальних служб для сім'ї, дітей та молоді складає 5,26% або 396 послуги.зменшення кількості громадян, які отримали послуги у порівнянні з запланованими  на 7,25% або  261 особу відбулося в звязку з запровадженням всеукраїнського карантину.  Водночас на 50 % (60 осіб) зросла кількість дітей-сиріт, дітей, що позбавлені батьківського піклування які отримали послуги центру, на 2% (4 особи) зросла кількість обслужених працівниками центру осіб, які зазнали насильства в сім'ї, на 215% (84 особи фактично при 39 планових) зросло число родин з інвалідністю які отримують обслуговування центру.</t>
  </si>
  <si>
    <t>5</t>
  </si>
  <si>
    <t/>
  </si>
  <si>
    <t xml:space="preserve">Заступник директора департаменту - начальник управління бухгалтерського обліку та фінансування </t>
  </si>
  <si>
    <t>(0813121)</t>
  </si>
  <si>
    <t>Пояснення щодо причин розбіжностей між фактичними та затвердженими результативними показниками:У 2020 році за умови роботи в карантині відбулося  зростання на 35,3% середньої кількість послуг наданих одним працівником, який безпосередньо надає соціальні послуги або 177 послуг. В той же час середня вартість послуги зросла на 4,5% через зниження їх кількості.</t>
  </si>
  <si>
    <t xml:space="preserve">Зростання  кількості осіб, яким надано соціальні послуги, порівняно з минулим роком на 11,6 % свідчить про актуальність роботи установи з вразливою категорією громадян. </t>
  </si>
  <si>
    <t xml:space="preserve">   Усі завдання, передбачені бюджетною програмою 0813121 "Утримання та забезпечення діяльності центрів соціальних служб для сім`ї, дітей та молоді", виконано. Забезпечена мета бюджетної програми, а саме - забезпечення  соціальної підтримки сім’ям, дітям та молоді вразливих категорій населення . Програма залишається актуальною для подальшої реалізації. Завдяки коштам, виділеним за рахунок міського бюджету  на реалізацію програми, у 2020 році вдалося забезпечити охоплення 3 339 громадян соціальною підтрмкою та наданню 7 134 послуг. Бюджетні кошти використані за призначенням  та в повному обсязі в межах фактичної потреби. Касові видатки склали 98,65 % від затвердженого обсягу бюджетних коштів. </t>
  </si>
  <si>
    <t xml:space="preserve"> Бюджетна програма "Утримання та забезпечення діяльності центрів соціальних служб для сім`ї, дітей та молоді" виконана в межах доведених асигнувань за рахунок коштів міського бюджету .  Касові видатків по даній програмі за  2020 рік становлять 2 994 473,65 грн.  що скадає 98,65% від уточненого плану на 2020 рік та відповідають фактичній потребі установи. Середньорічна штатна чисельність за рік склала 17,75 одиниць, зокрема 3 психологи та 7,5 фахівців із соціальної роботи .   За показниками продукту За 2020 рік відбулося скорочення кількості послуг, які надані центром соціальних служб для сім'ї, дітей та молоді складає 5,26% або 396 послуги.зменшення кількості громадян, які отримали послуги у порівнянні з запланованими  на 7,25% або  261 особу відбулося в звязку з запровадженням всеукраїнського карантину.  Водночас на 50 % (60 осіб) зросла кількість дітей-сиріт, дітей, що позбавлені батьківського піклування які отримали послуги центру, на 2% (4 особи) зросла кількість обслужених працівниками центру осіб, які зазнали насильства в сім'ї, на 215% (84 особи фактично при 39 планових) зросло число родин з інвалідністю які отримують обслуговування центру.  Показники ефективності свідчать, що у 2020 році за умови роботи в карантині відбулося  зростання на 35,3% середньої кількість послуг наданих одним працівником, який безпосередньо надає соціальні послуги або 177 послуг. В той же час середня вартість послуги зросла на 4,5% через зниження їх кількості.. Показники якості фіксують зростання  кількості осіб, яким надано соціальні послуги, порівняно з минулим роком на 11,6 % свідчить про актуальність роботи установи з вразливою категорією громадян. </t>
  </si>
  <si>
    <t xml:space="preserve">Пояснення щодо причин розбіжностей між фактичними та затвердженими результативними показниками   Касові видатків по даній програмі за  2020 рік становлять 2 994 473,65 грн.  що скадає 98,65% від уточненого плану на 2020 рік та відповідають фактичній потребі установи. Середньорічна щтатна чисельність за рік склала 17,75 одиниць, зокрема 3 психологи та 7,5 фахівців із соціальної роботи  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</si>
</sst>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00"/>
    <numFmt numFmtId="165" formatCode="0.0"/>
    <numFmt numFmtId="166" formatCode="#,##0.0"/>
    <numFmt numFmtId="167" formatCode="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top"/>
    </xf>
    <xf numFmtId="0" fontId="53" fillId="0" borderId="0" xfId="0" applyFont="1" applyAlignment="1">
      <alignment horizontal="left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9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3" fontId="50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14" xfId="0" applyFont="1" applyBorder="1" applyAlignment="1" applyProtection="1">
      <alignment horizontal="left" wrapText="1"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horizontal="left" wrapText="1"/>
      <protection/>
    </xf>
    <xf numFmtId="1" fontId="5" fillId="0" borderId="10" xfId="0" applyNumberFormat="1" applyFont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 applyProtection="1">
      <alignment wrapText="1"/>
      <protection/>
    </xf>
    <xf numFmtId="1" fontId="56" fillId="0" borderId="10" xfId="0" applyNumberFormat="1" applyFont="1" applyBorder="1" applyAlignment="1">
      <alignment horizontal="center"/>
    </xf>
    <xf numFmtId="2" fontId="10" fillId="33" borderId="0" xfId="0" applyNumberFormat="1" applyFont="1" applyFill="1" applyBorder="1" applyAlignment="1" applyProtection="1">
      <alignment horizontal="right" vertical="center" wrapText="1"/>
      <protection/>
    </xf>
    <xf numFmtId="0" fontId="49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50" fillId="0" borderId="18" xfId="0" applyFont="1" applyBorder="1" applyAlignment="1">
      <alignment horizontal="center" vertical="center" wrapText="1"/>
    </xf>
    <xf numFmtId="1" fontId="50" fillId="0" borderId="18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wrapText="1"/>
      <protection/>
    </xf>
    <xf numFmtId="165" fontId="5" fillId="0" borderId="10" xfId="0" applyNumberFormat="1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165" fontId="5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14" xfId="0" applyFont="1" applyBorder="1" applyAlignment="1" applyProtection="1">
      <alignment horizontal="left" wrapText="1"/>
      <protection/>
    </xf>
    <xf numFmtId="166" fontId="50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0" fillId="0" borderId="13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2" fontId="5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50" fillId="0" borderId="13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4" fontId="13" fillId="0" borderId="0" xfId="0" applyNumberFormat="1" applyFont="1" applyBorder="1" applyAlignment="1" applyProtection="1">
      <alignment horizontal="right" vertical="center" wrapText="1"/>
      <protection/>
    </xf>
    <xf numFmtId="0" fontId="57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6" fillId="0" borderId="12" xfId="0" applyFont="1" applyBorder="1" applyAlignment="1">
      <alignment horizontal="center"/>
    </xf>
    <xf numFmtId="0" fontId="51" fillId="0" borderId="0" xfId="0" applyFont="1" applyAlignment="1">
      <alignment horizontal="center" vertical="top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wrapText="1"/>
    </xf>
    <xf numFmtId="0" fontId="56" fillId="0" borderId="0" xfId="0" applyFont="1" applyFill="1" applyAlignment="1">
      <alignment horizontal="left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top"/>
    </xf>
    <xf numFmtId="0" fontId="53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0" fillId="0" borderId="25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1" fontId="10" fillId="0" borderId="14" xfId="0" applyNumberFormat="1" applyFont="1" applyBorder="1" applyAlignment="1" applyProtection="1">
      <alignment horizontal="right" vertical="center" wrapText="1"/>
      <protection/>
    </xf>
    <xf numFmtId="3" fontId="10" fillId="0" borderId="14" xfId="0" applyNumberFormat="1" applyFont="1" applyBorder="1" applyAlignment="1" applyProtection="1">
      <alignment horizontal="righ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3" fontId="16" fillId="0" borderId="14" xfId="0" applyNumberFormat="1" applyFont="1" applyBorder="1" applyAlignment="1" applyProtection="1">
      <alignment horizontal="right" vertical="center" wrapText="1"/>
      <protection/>
    </xf>
    <xf numFmtId="167" fontId="16" fillId="0" borderId="14" xfId="0" applyNumberFormat="1" applyFont="1" applyBorder="1" applyAlignment="1" applyProtection="1">
      <alignment horizontal="right" vertical="center" wrapText="1"/>
      <protection/>
    </xf>
    <xf numFmtId="167" fontId="16" fillId="33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7"/>
  <sheetViews>
    <sheetView tabSelected="1" zoomScalePageLayoutView="0" workbookViewId="0" topLeftCell="A105">
      <selection activeCell="A34" sqref="A34:M116"/>
    </sheetView>
  </sheetViews>
  <sheetFormatPr defaultColWidth="9.140625" defaultRowHeight="15"/>
  <cols>
    <col min="1" max="1" width="7.28125" style="1" customWidth="1"/>
    <col min="2" max="2" width="40.00390625" style="1" customWidth="1"/>
    <col min="3" max="3" width="11.421875" style="1" customWidth="1"/>
    <col min="4" max="4" width="19.28125" style="1" customWidth="1"/>
    <col min="5" max="5" width="14.8515625" style="1" customWidth="1"/>
    <col min="6" max="6" width="13.00390625" style="1" customWidth="1"/>
    <col min="7" max="7" width="15.57421875" style="1" customWidth="1"/>
    <col min="8" max="8" width="14.28125" style="1" customWidth="1"/>
    <col min="9" max="9" width="13.00390625" style="1" customWidth="1"/>
    <col min="10" max="10" width="16.421875" style="1" customWidth="1"/>
    <col min="11" max="11" width="14.140625" style="1" customWidth="1"/>
    <col min="12" max="12" width="13.00390625" style="1" customWidth="1"/>
    <col min="13" max="13" width="17.28125" style="1" customWidth="1"/>
    <col min="14" max="16384" width="9.140625" style="1" customWidth="1"/>
  </cols>
  <sheetData>
    <row r="1" spans="10:13" ht="15.75" customHeight="1">
      <c r="J1" s="90" t="s">
        <v>0</v>
      </c>
      <c r="K1" s="90"/>
      <c r="L1" s="90"/>
      <c r="M1" s="90"/>
    </row>
    <row r="2" spans="10:13" ht="15.75">
      <c r="J2" s="90"/>
      <c r="K2" s="90"/>
      <c r="L2" s="90"/>
      <c r="M2" s="90"/>
    </row>
    <row r="3" spans="10:13" ht="15.75">
      <c r="J3" s="90"/>
      <c r="K3" s="90"/>
      <c r="L3" s="90"/>
      <c r="M3" s="90"/>
    </row>
    <row r="4" spans="10:13" ht="15.75">
      <c r="J4" s="90"/>
      <c r="K4" s="90"/>
      <c r="L4" s="90"/>
      <c r="M4" s="90"/>
    </row>
    <row r="5" spans="1:13" ht="15.75">
      <c r="A5" s="91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5.75">
      <c r="A6" s="91" t="s">
        <v>50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5.75">
      <c r="A7" s="92" t="s">
        <v>2</v>
      </c>
      <c r="B7" s="16" t="s">
        <v>42</v>
      </c>
      <c r="C7" s="2"/>
      <c r="E7" s="93" t="s">
        <v>44</v>
      </c>
      <c r="F7" s="93"/>
      <c r="G7" s="93"/>
      <c r="H7" s="93"/>
      <c r="I7" s="93"/>
      <c r="J7" s="93"/>
      <c r="K7" s="93"/>
      <c r="L7" s="93"/>
      <c r="M7" s="93"/>
    </row>
    <row r="8" spans="1:13" ht="15" customHeight="1">
      <c r="A8" s="92"/>
      <c r="B8" s="3" t="s">
        <v>3</v>
      </c>
      <c r="C8" s="4"/>
      <c r="D8" s="5"/>
      <c r="E8" s="94" t="s">
        <v>4</v>
      </c>
      <c r="F8" s="94"/>
      <c r="G8" s="94"/>
      <c r="H8" s="94"/>
      <c r="I8" s="94"/>
      <c r="J8" s="94"/>
      <c r="K8" s="94"/>
      <c r="L8" s="94"/>
      <c r="M8" s="94"/>
    </row>
    <row r="9" spans="1:13" ht="26.25" customHeight="1">
      <c r="A9" s="92" t="s">
        <v>5</v>
      </c>
      <c r="B9" s="16" t="s">
        <v>43</v>
      </c>
      <c r="C9" s="2"/>
      <c r="E9" s="93" t="s">
        <v>44</v>
      </c>
      <c r="F9" s="93"/>
      <c r="G9" s="93"/>
      <c r="H9" s="93"/>
      <c r="I9" s="93"/>
      <c r="J9" s="93"/>
      <c r="K9" s="93"/>
      <c r="L9" s="93"/>
      <c r="M9" s="93"/>
    </row>
    <row r="10" spans="1:31" ht="15" customHeight="1">
      <c r="A10" s="92"/>
      <c r="B10" s="3" t="s">
        <v>3</v>
      </c>
      <c r="C10" s="4"/>
      <c r="D10" s="5"/>
      <c r="E10" s="98" t="s">
        <v>6</v>
      </c>
      <c r="F10" s="98"/>
      <c r="G10" s="98"/>
      <c r="H10" s="98"/>
      <c r="I10" s="98"/>
      <c r="J10" s="98"/>
      <c r="K10" s="98"/>
      <c r="L10" s="98"/>
      <c r="M10" s="9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ht="42.75" customHeight="1">
      <c r="A11" s="92" t="s">
        <v>7</v>
      </c>
      <c r="B11" s="19" t="s">
        <v>99</v>
      </c>
      <c r="C11" s="17">
        <v>1040</v>
      </c>
      <c r="E11" s="99" t="s">
        <v>55</v>
      </c>
      <c r="F11" s="99"/>
      <c r="G11" s="99"/>
      <c r="H11" s="99"/>
      <c r="I11" s="99"/>
      <c r="J11" s="99"/>
      <c r="K11" s="99"/>
      <c r="L11" s="99"/>
      <c r="M11" s="99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ht="15" customHeight="1">
      <c r="A12" s="92"/>
      <c r="B12" s="3" t="s">
        <v>3</v>
      </c>
      <c r="C12" s="6" t="s">
        <v>8</v>
      </c>
      <c r="D12" s="5"/>
      <c r="E12" s="94" t="s">
        <v>9</v>
      </c>
      <c r="F12" s="94"/>
      <c r="G12" s="94"/>
      <c r="H12" s="94"/>
      <c r="I12" s="94"/>
      <c r="J12" s="94"/>
      <c r="K12" s="94"/>
      <c r="L12" s="94"/>
      <c r="M12" s="94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ht="19.5" customHeight="1">
      <c r="A13" s="101" t="s">
        <v>10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ht="15.75">
      <c r="A14" s="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ht="18" customHeight="1">
      <c r="A15" s="8" t="s">
        <v>11</v>
      </c>
      <c r="B15" s="102" t="s">
        <v>12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ht="17.25" customHeight="1">
      <c r="A16" s="18">
        <v>1</v>
      </c>
      <c r="B16" s="95" t="s">
        <v>49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ht="15.75">
      <c r="A17" s="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ht="15.75">
      <c r="A18" s="10" t="s">
        <v>13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29.25" customHeight="1">
      <c r="A19" s="2"/>
      <c r="B19" s="100" t="s">
        <v>56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ht="15.75">
      <c r="A20" s="10" t="s">
        <v>14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ht="15.75">
      <c r="A21" s="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ht="29.25" customHeight="1">
      <c r="A22" s="20" t="s">
        <v>11</v>
      </c>
      <c r="B22" s="102" t="s">
        <v>15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33.75" customHeight="1">
      <c r="A23" s="18">
        <v>1</v>
      </c>
      <c r="B23" s="95" t="s">
        <v>57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ht="15.75">
      <c r="A24" s="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ht="15.75">
      <c r="A25" s="10" t="s">
        <v>16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2:31" ht="15.75" customHeight="1">
      <c r="B26" s="2"/>
      <c r="M26" s="2" t="s">
        <v>17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5.75">
      <c r="A27" s="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30" customHeight="1">
      <c r="A28" s="102" t="s">
        <v>11</v>
      </c>
      <c r="B28" s="102" t="s">
        <v>18</v>
      </c>
      <c r="C28" s="102"/>
      <c r="D28" s="102"/>
      <c r="E28" s="102" t="s">
        <v>19</v>
      </c>
      <c r="F28" s="102"/>
      <c r="G28" s="102"/>
      <c r="H28" s="102" t="s">
        <v>20</v>
      </c>
      <c r="I28" s="102"/>
      <c r="J28" s="102"/>
      <c r="K28" s="102" t="s">
        <v>21</v>
      </c>
      <c r="L28" s="102"/>
      <c r="M28" s="102"/>
      <c r="P28" s="27"/>
      <c r="Q28" s="27"/>
      <c r="R28" s="103"/>
      <c r="S28" s="103"/>
      <c r="T28" s="103"/>
      <c r="U28" s="103"/>
      <c r="V28" s="103"/>
      <c r="W28" s="103"/>
      <c r="X28" s="103"/>
      <c r="Y28" s="103"/>
      <c r="Z28" s="103"/>
      <c r="AA28" s="27"/>
      <c r="AB28" s="27"/>
      <c r="AC28" s="27"/>
      <c r="AD28" s="27"/>
      <c r="AE28" s="27"/>
    </row>
    <row r="29" spans="1:31" ht="33" customHeight="1">
      <c r="A29" s="102"/>
      <c r="B29" s="102"/>
      <c r="C29" s="102"/>
      <c r="D29" s="102"/>
      <c r="E29" s="8" t="s">
        <v>22</v>
      </c>
      <c r="F29" s="8" t="s">
        <v>23</v>
      </c>
      <c r="G29" s="8" t="s">
        <v>24</v>
      </c>
      <c r="H29" s="8" t="s">
        <v>22</v>
      </c>
      <c r="I29" s="8" t="s">
        <v>23</v>
      </c>
      <c r="J29" s="8" t="s">
        <v>24</v>
      </c>
      <c r="K29" s="8" t="s">
        <v>22</v>
      </c>
      <c r="L29" s="8" t="s">
        <v>23</v>
      </c>
      <c r="M29" s="8" t="s">
        <v>24</v>
      </c>
      <c r="P29" s="27"/>
      <c r="Q29" s="27"/>
      <c r="R29" s="22"/>
      <c r="S29" s="22"/>
      <c r="T29" s="22"/>
      <c r="U29" s="22"/>
      <c r="V29" s="22"/>
      <c r="W29" s="22"/>
      <c r="X29" s="22"/>
      <c r="Y29" s="22"/>
      <c r="Z29" s="22"/>
      <c r="AA29" s="27"/>
      <c r="AB29" s="27"/>
      <c r="AC29" s="27"/>
      <c r="AD29" s="27"/>
      <c r="AE29" s="27"/>
    </row>
    <row r="30" spans="1:31" ht="15.75">
      <c r="A30" s="8">
        <v>1</v>
      </c>
      <c r="B30" s="102">
        <v>2</v>
      </c>
      <c r="C30" s="102"/>
      <c r="D30" s="102"/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  <c r="P30" s="27"/>
      <c r="Q30" s="27"/>
      <c r="R30" s="22"/>
      <c r="S30" s="22"/>
      <c r="T30" s="22"/>
      <c r="U30" s="22"/>
      <c r="V30" s="22"/>
      <c r="W30" s="22"/>
      <c r="X30" s="22"/>
      <c r="Y30" s="22"/>
      <c r="Z30" s="22"/>
      <c r="AA30" s="27"/>
      <c r="AB30" s="27"/>
      <c r="AC30" s="27"/>
      <c r="AD30" s="27"/>
      <c r="AE30" s="27"/>
    </row>
    <row r="31" spans="1:31" ht="68.25" customHeight="1">
      <c r="A31" s="66" t="s">
        <v>51</v>
      </c>
      <c r="B31" s="106" t="s">
        <v>57</v>
      </c>
      <c r="C31" s="107"/>
      <c r="D31" s="107"/>
      <c r="E31" s="67">
        <v>3024580</v>
      </c>
      <c r="F31" s="25"/>
      <c r="G31" s="13">
        <f>E31+F31</f>
        <v>3024580</v>
      </c>
      <c r="H31" s="13">
        <v>2994473.65</v>
      </c>
      <c r="I31" s="13"/>
      <c r="J31" s="13">
        <f>H31+I31</f>
        <v>2994473.65</v>
      </c>
      <c r="K31" s="13">
        <f>H31-E31</f>
        <v>-30106.350000000093</v>
      </c>
      <c r="L31" s="13">
        <f>I31-F31</f>
        <v>0</v>
      </c>
      <c r="M31" s="13">
        <f>K31+L31</f>
        <v>-30106.350000000093</v>
      </c>
      <c r="O31" s="27"/>
      <c r="P31" s="28"/>
      <c r="Q31" s="28"/>
      <c r="R31" s="28"/>
      <c r="S31" s="29"/>
      <c r="T31" s="29"/>
      <c r="U31" s="22"/>
      <c r="V31" s="22"/>
      <c r="W31" s="22"/>
      <c r="X31" s="22"/>
      <c r="Y31" s="22"/>
      <c r="Z31" s="22"/>
      <c r="AA31" s="27"/>
      <c r="AB31" s="27"/>
      <c r="AC31" s="27"/>
      <c r="AD31" s="27"/>
      <c r="AE31" s="27"/>
    </row>
    <row r="32" spans="1:31" ht="15.75">
      <c r="A32" s="8"/>
      <c r="B32" s="108" t="s">
        <v>25</v>
      </c>
      <c r="C32" s="109"/>
      <c r="D32" s="110"/>
      <c r="E32" s="13">
        <f>E31</f>
        <v>3024580</v>
      </c>
      <c r="F32" s="13">
        <f aca="true" t="shared" si="0" ref="F32:M32">F31</f>
        <v>0</v>
      </c>
      <c r="G32" s="13">
        <f t="shared" si="0"/>
        <v>3024580</v>
      </c>
      <c r="H32" s="13">
        <f t="shared" si="0"/>
        <v>2994473.65</v>
      </c>
      <c r="I32" s="13">
        <f t="shared" si="0"/>
        <v>0</v>
      </c>
      <c r="J32" s="13">
        <f t="shared" si="0"/>
        <v>2994473.65</v>
      </c>
      <c r="K32" s="13">
        <f t="shared" si="0"/>
        <v>-30106.350000000093</v>
      </c>
      <c r="L32" s="13">
        <f t="shared" si="0"/>
        <v>0</v>
      </c>
      <c r="M32" s="13">
        <f t="shared" si="0"/>
        <v>-30106.350000000093</v>
      </c>
      <c r="O32" s="27"/>
      <c r="P32" s="27"/>
      <c r="Q32" s="27"/>
      <c r="R32" s="22"/>
      <c r="S32" s="22"/>
      <c r="T32" s="22"/>
      <c r="U32" s="22"/>
      <c r="V32" s="22"/>
      <c r="W32" s="22"/>
      <c r="X32" s="22"/>
      <c r="Y32" s="22"/>
      <c r="Z32" s="22"/>
      <c r="AA32" s="27"/>
      <c r="AB32" s="27"/>
      <c r="AC32" s="27"/>
      <c r="AD32" s="27"/>
      <c r="AE32" s="27"/>
    </row>
    <row r="33" spans="1:31" ht="54" customHeight="1">
      <c r="A33" s="104" t="s">
        <v>58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39" customHeight="1">
      <c r="A34" s="114" t="s">
        <v>26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3:31" ht="16.5" customHeight="1">
      <c r="M35" s="2" t="s">
        <v>17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ht="12.75" customHeight="1">
      <c r="A36" s="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ht="31.5" customHeight="1">
      <c r="A37" s="102" t="s">
        <v>27</v>
      </c>
      <c r="B37" s="102" t="s">
        <v>28</v>
      </c>
      <c r="C37" s="102"/>
      <c r="D37" s="102"/>
      <c r="E37" s="102" t="s">
        <v>19</v>
      </c>
      <c r="F37" s="102"/>
      <c r="G37" s="102"/>
      <c r="H37" s="102" t="s">
        <v>20</v>
      </c>
      <c r="I37" s="102"/>
      <c r="J37" s="102"/>
      <c r="K37" s="102" t="s">
        <v>21</v>
      </c>
      <c r="L37" s="102"/>
      <c r="M37" s="102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ht="33.75" customHeight="1">
      <c r="A38" s="102"/>
      <c r="B38" s="102"/>
      <c r="C38" s="102"/>
      <c r="D38" s="102"/>
      <c r="E38" s="8" t="s">
        <v>22</v>
      </c>
      <c r="F38" s="8" t="s">
        <v>23</v>
      </c>
      <c r="G38" s="8" t="s">
        <v>24</v>
      </c>
      <c r="H38" s="8" t="s">
        <v>22</v>
      </c>
      <c r="I38" s="8" t="s">
        <v>23</v>
      </c>
      <c r="J38" s="8" t="s">
        <v>24</v>
      </c>
      <c r="K38" s="8" t="s">
        <v>22</v>
      </c>
      <c r="L38" s="8" t="s">
        <v>23</v>
      </c>
      <c r="M38" s="8" t="s">
        <v>24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ht="15.75">
      <c r="A39" s="8">
        <v>1</v>
      </c>
      <c r="B39" s="102">
        <v>2</v>
      </c>
      <c r="C39" s="102"/>
      <c r="D39" s="102"/>
      <c r="E39" s="8">
        <v>3</v>
      </c>
      <c r="F39" s="8">
        <v>4</v>
      </c>
      <c r="G39" s="8">
        <v>5</v>
      </c>
      <c r="H39" s="8">
        <v>6</v>
      </c>
      <c r="I39" s="8">
        <v>7</v>
      </c>
      <c r="J39" s="8">
        <v>8</v>
      </c>
      <c r="K39" s="8">
        <v>9</v>
      </c>
      <c r="L39" s="8">
        <v>10</v>
      </c>
      <c r="M39" s="8">
        <v>11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ht="53.25" customHeight="1" hidden="1">
      <c r="A40" s="8"/>
      <c r="B40" s="86"/>
      <c r="C40" s="87"/>
      <c r="D40" s="88"/>
      <c r="E40" s="13"/>
      <c r="F40" s="13"/>
      <c r="G40" s="13"/>
      <c r="H40" s="13"/>
      <c r="I40" s="13"/>
      <c r="J40" s="13"/>
      <c r="K40" s="13"/>
      <c r="L40" s="13"/>
      <c r="M40" s="13"/>
      <c r="O40" s="30"/>
      <c r="P40" s="85"/>
      <c r="Q40" s="85"/>
      <c r="R40" s="85"/>
      <c r="S40" s="85"/>
      <c r="T40" s="85"/>
      <c r="U40" s="85"/>
      <c r="V40" s="89"/>
      <c r="W40" s="89"/>
      <c r="X40" s="27"/>
      <c r="Y40" s="27"/>
      <c r="Z40" s="27"/>
      <c r="AA40" s="27"/>
      <c r="AB40" s="27"/>
      <c r="AC40" s="27"/>
      <c r="AD40" s="27"/>
      <c r="AE40" s="27"/>
    </row>
    <row r="41" spans="1:31" ht="53.25" customHeight="1" hidden="1">
      <c r="A41" s="21"/>
      <c r="B41" s="86"/>
      <c r="C41" s="87"/>
      <c r="D41" s="88"/>
      <c r="E41" s="13"/>
      <c r="F41" s="13"/>
      <c r="G41" s="13"/>
      <c r="H41" s="13"/>
      <c r="I41" s="13"/>
      <c r="J41" s="13"/>
      <c r="K41" s="13"/>
      <c r="L41" s="13"/>
      <c r="M41" s="13"/>
      <c r="O41" s="30"/>
      <c r="P41" s="31"/>
      <c r="Q41" s="31"/>
      <c r="R41" s="31"/>
      <c r="S41" s="31"/>
      <c r="T41" s="31"/>
      <c r="U41" s="31"/>
      <c r="V41" s="89"/>
      <c r="W41" s="89"/>
      <c r="X41" s="27"/>
      <c r="Y41" s="27"/>
      <c r="Z41" s="27"/>
      <c r="AA41" s="27"/>
      <c r="AB41" s="27"/>
      <c r="AC41" s="27"/>
      <c r="AD41" s="27"/>
      <c r="AE41" s="27"/>
    </row>
    <row r="42" spans="1:31" ht="15.75">
      <c r="A42" s="7"/>
      <c r="O42" s="30"/>
      <c r="P42" s="85"/>
      <c r="Q42" s="85"/>
      <c r="R42" s="85"/>
      <c r="S42" s="85"/>
      <c r="T42" s="85"/>
      <c r="U42" s="85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ht="15.75">
      <c r="A43" s="10" t="s">
        <v>29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ht="15.75">
      <c r="A44" s="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 ht="53.25" customHeight="1">
      <c r="A45" s="102" t="s">
        <v>27</v>
      </c>
      <c r="B45" s="102" t="s">
        <v>30</v>
      </c>
      <c r="C45" s="102" t="s">
        <v>31</v>
      </c>
      <c r="D45" s="102" t="s">
        <v>32</v>
      </c>
      <c r="E45" s="102" t="s">
        <v>19</v>
      </c>
      <c r="F45" s="102"/>
      <c r="G45" s="102"/>
      <c r="H45" s="102" t="s">
        <v>33</v>
      </c>
      <c r="I45" s="102"/>
      <c r="J45" s="102"/>
      <c r="K45" s="102" t="s">
        <v>21</v>
      </c>
      <c r="L45" s="102"/>
      <c r="M45" s="102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 ht="30.75" customHeight="1">
      <c r="A46" s="102"/>
      <c r="B46" s="102"/>
      <c r="C46" s="102"/>
      <c r="D46" s="102"/>
      <c r="E46" s="8" t="s">
        <v>22</v>
      </c>
      <c r="F46" s="8" t="s">
        <v>23</v>
      </c>
      <c r="G46" s="8" t="s">
        <v>24</v>
      </c>
      <c r="H46" s="8" t="s">
        <v>22</v>
      </c>
      <c r="I46" s="8" t="s">
        <v>23</v>
      </c>
      <c r="J46" s="8" t="s">
        <v>24</v>
      </c>
      <c r="K46" s="8" t="s">
        <v>22</v>
      </c>
      <c r="L46" s="8" t="s">
        <v>23</v>
      </c>
      <c r="M46" s="8" t="s">
        <v>24</v>
      </c>
      <c r="O46" s="27"/>
      <c r="P46" s="27"/>
      <c r="Q46" s="27"/>
      <c r="R46" s="83"/>
      <c r="S46" s="83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 ht="15.75">
      <c r="A47" s="8">
        <v>1</v>
      </c>
      <c r="B47" s="8">
        <v>2</v>
      </c>
      <c r="C47" s="8">
        <v>3</v>
      </c>
      <c r="D47" s="8">
        <v>4</v>
      </c>
      <c r="E47" s="8">
        <v>5</v>
      </c>
      <c r="F47" s="8">
        <v>6</v>
      </c>
      <c r="G47" s="8">
        <v>7</v>
      </c>
      <c r="H47" s="8">
        <v>8</v>
      </c>
      <c r="I47" s="8">
        <v>9</v>
      </c>
      <c r="J47" s="8">
        <v>10</v>
      </c>
      <c r="K47" s="8">
        <v>11</v>
      </c>
      <c r="L47" s="8">
        <v>12</v>
      </c>
      <c r="M47" s="8">
        <v>13</v>
      </c>
      <c r="O47" s="27"/>
      <c r="P47" s="27"/>
      <c r="Q47" s="27"/>
      <c r="R47" s="83"/>
      <c r="S47" s="83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1" ht="35.25" customHeigh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O48" s="27"/>
      <c r="P48" s="27"/>
      <c r="Q48" s="27"/>
      <c r="R48" s="83"/>
      <c r="S48" s="83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 ht="15.75" customHeight="1">
      <c r="A49" s="8">
        <v>1</v>
      </c>
      <c r="B49" s="21" t="s">
        <v>34</v>
      </c>
      <c r="C49" s="21"/>
      <c r="D49" s="8"/>
      <c r="E49" s="8"/>
      <c r="F49" s="8"/>
      <c r="G49" s="8"/>
      <c r="H49" s="8"/>
      <c r="I49" s="8"/>
      <c r="J49" s="8"/>
      <c r="K49" s="8"/>
      <c r="L49" s="8"/>
      <c r="M49" s="8"/>
      <c r="P49" s="83"/>
      <c r="Q49" s="83"/>
      <c r="R49" s="68"/>
      <c r="S49" s="83"/>
      <c r="T49" s="83"/>
      <c r="U49" s="83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1:31" ht="15.75" customHeight="1">
      <c r="A50" s="24"/>
      <c r="B50" s="14" t="s">
        <v>62</v>
      </c>
      <c r="C50" s="24" t="s">
        <v>63</v>
      </c>
      <c r="D50" s="70" t="s">
        <v>64</v>
      </c>
      <c r="E50" s="13">
        <f>E31</f>
        <v>3024580</v>
      </c>
      <c r="F50" s="24"/>
      <c r="G50" s="13">
        <f>E50</f>
        <v>3024580</v>
      </c>
      <c r="H50" s="13">
        <f>H31</f>
        <v>2994473.65</v>
      </c>
      <c r="I50" s="24"/>
      <c r="J50" s="13">
        <f>H50</f>
        <v>2994473.65</v>
      </c>
      <c r="K50" s="13">
        <f>H50-E50</f>
        <v>-30106.350000000093</v>
      </c>
      <c r="L50" s="24"/>
      <c r="M50" s="13">
        <f>K50</f>
        <v>-30106.350000000093</v>
      </c>
      <c r="P50" s="35"/>
      <c r="Q50" s="35"/>
      <c r="R50" s="68"/>
      <c r="S50" s="35"/>
      <c r="T50" s="35"/>
      <c r="U50" s="35"/>
      <c r="V50" s="27"/>
      <c r="W50" s="27"/>
      <c r="X50" s="27"/>
      <c r="Y50" s="118">
        <v>2994474</v>
      </c>
      <c r="Z50" s="118"/>
      <c r="AA50" s="27"/>
      <c r="AB50" s="27"/>
      <c r="AC50" s="27"/>
      <c r="AD50" s="27"/>
      <c r="AE50" s="27"/>
    </row>
    <row r="51" spans="1:31" ht="43.5" customHeight="1">
      <c r="A51" s="21"/>
      <c r="B51" s="61" t="s">
        <v>59</v>
      </c>
      <c r="C51" s="71" t="s">
        <v>52</v>
      </c>
      <c r="D51" s="72" t="s">
        <v>60</v>
      </c>
      <c r="E51" s="44">
        <v>1</v>
      </c>
      <c r="F51" s="44"/>
      <c r="G51" s="46">
        <f>E51</f>
        <v>1</v>
      </c>
      <c r="H51" s="37">
        <v>1</v>
      </c>
      <c r="I51" s="37">
        <f>I31</f>
        <v>0</v>
      </c>
      <c r="J51" s="37">
        <v>1</v>
      </c>
      <c r="K51" s="13">
        <f>H51-E51</f>
        <v>0</v>
      </c>
      <c r="L51" s="37">
        <f>L31</f>
        <v>0</v>
      </c>
      <c r="M51" s="37">
        <f>K51</f>
        <v>0</v>
      </c>
      <c r="P51" s="83"/>
      <c r="Q51" s="83"/>
      <c r="R51" s="68"/>
      <c r="S51" s="83"/>
      <c r="T51" s="83"/>
      <c r="U51" s="83"/>
      <c r="V51" s="27"/>
      <c r="W51" s="27"/>
      <c r="X51" s="27"/>
      <c r="Y51" s="119">
        <v>1</v>
      </c>
      <c r="Z51" s="119"/>
      <c r="AA51" s="27"/>
      <c r="AB51" s="27"/>
      <c r="AC51" s="27"/>
      <c r="AD51" s="27"/>
      <c r="AE51" s="27"/>
    </row>
    <row r="52" spans="1:31" ht="46.5" customHeight="1">
      <c r="A52" s="21"/>
      <c r="B52" s="61" t="s">
        <v>61</v>
      </c>
      <c r="C52" s="71" t="s">
        <v>52</v>
      </c>
      <c r="D52" s="72" t="s">
        <v>53</v>
      </c>
      <c r="E52" s="44">
        <v>22</v>
      </c>
      <c r="F52" s="44"/>
      <c r="G52" s="46">
        <f>E52</f>
        <v>22</v>
      </c>
      <c r="H52" s="81">
        <v>17.75</v>
      </c>
      <c r="I52" s="81"/>
      <c r="J52" s="81">
        <f>H52</f>
        <v>17.75</v>
      </c>
      <c r="K52" s="81">
        <f>H52-E52</f>
        <v>-4.25</v>
      </c>
      <c r="L52" s="81"/>
      <c r="M52" s="81">
        <f>K52</f>
        <v>-4.25</v>
      </c>
      <c r="P52" s="83"/>
      <c r="Q52" s="83"/>
      <c r="R52" s="68"/>
      <c r="S52" s="83"/>
      <c r="T52" s="83"/>
      <c r="U52" s="83"/>
      <c r="V52" s="27"/>
      <c r="W52" s="27"/>
      <c r="X52" s="27"/>
      <c r="Y52" s="119">
        <v>19</v>
      </c>
      <c r="Z52" s="119"/>
      <c r="AA52" s="27"/>
      <c r="AB52" s="27"/>
      <c r="AC52" s="27"/>
      <c r="AD52" s="27"/>
      <c r="AE52" s="27"/>
    </row>
    <row r="53" spans="1:31" ht="59.25" customHeight="1">
      <c r="A53" s="21"/>
      <c r="B53" s="61" t="s">
        <v>67</v>
      </c>
      <c r="C53" s="71" t="s">
        <v>45</v>
      </c>
      <c r="D53" s="72" t="s">
        <v>53</v>
      </c>
      <c r="E53" s="44">
        <v>15</v>
      </c>
      <c r="F53" s="44"/>
      <c r="G53" s="46">
        <f>E53</f>
        <v>15</v>
      </c>
      <c r="H53" s="56">
        <v>10.5</v>
      </c>
      <c r="I53" s="56"/>
      <c r="J53" s="56">
        <f>H53</f>
        <v>10.5</v>
      </c>
      <c r="K53" s="56">
        <f>H53-E53</f>
        <v>-4.5</v>
      </c>
      <c r="L53" s="56"/>
      <c r="M53" s="56">
        <f>K53</f>
        <v>-4.5</v>
      </c>
      <c r="O53" s="48"/>
      <c r="P53" s="83"/>
      <c r="Q53" s="83"/>
      <c r="R53" s="68"/>
      <c r="S53" s="83"/>
      <c r="T53" s="83"/>
      <c r="U53" s="83"/>
      <c r="V53" s="27"/>
      <c r="W53" s="27"/>
      <c r="X53" s="27"/>
      <c r="Y53" s="120">
        <v>12</v>
      </c>
      <c r="Z53" s="120"/>
      <c r="AA53" s="27"/>
      <c r="AB53" s="27"/>
      <c r="AC53" s="27"/>
      <c r="AD53" s="27"/>
      <c r="AE53" s="27"/>
    </row>
    <row r="54" spans="1:31" ht="28.5" customHeight="1">
      <c r="A54" s="21"/>
      <c r="B54" s="69" t="s">
        <v>65</v>
      </c>
      <c r="C54" s="71" t="s">
        <v>45</v>
      </c>
      <c r="D54" s="72" t="s">
        <v>53</v>
      </c>
      <c r="E54" s="44">
        <v>11</v>
      </c>
      <c r="F54" s="44"/>
      <c r="G54" s="46">
        <f>E54</f>
        <v>11</v>
      </c>
      <c r="H54" s="13">
        <v>7.5</v>
      </c>
      <c r="I54" s="13"/>
      <c r="J54" s="13">
        <f>H54</f>
        <v>7.5</v>
      </c>
      <c r="K54" s="13">
        <f>H54-E54</f>
        <v>-3.5</v>
      </c>
      <c r="L54" s="13"/>
      <c r="M54" s="13">
        <f>K54</f>
        <v>-3.5</v>
      </c>
      <c r="O54" s="48"/>
      <c r="P54" s="49"/>
      <c r="Q54" s="84"/>
      <c r="R54" s="84"/>
      <c r="S54" s="84"/>
      <c r="T54" s="27"/>
      <c r="U54" s="27"/>
      <c r="V54" s="27"/>
      <c r="W54" s="27"/>
      <c r="X54" s="27"/>
      <c r="Y54" s="80"/>
      <c r="Z54" s="80"/>
      <c r="AA54" s="27"/>
      <c r="AB54" s="27"/>
      <c r="AC54" s="27"/>
      <c r="AD54" s="27"/>
      <c r="AE54" s="27"/>
    </row>
    <row r="55" spans="1:31" ht="35.25" customHeight="1">
      <c r="A55" s="21"/>
      <c r="B55" s="59" t="s">
        <v>66</v>
      </c>
      <c r="C55" s="73" t="s">
        <v>45</v>
      </c>
      <c r="D55" s="74" t="s">
        <v>53</v>
      </c>
      <c r="E55" s="44">
        <v>4</v>
      </c>
      <c r="F55" s="45"/>
      <c r="G55" s="46">
        <f>E55</f>
        <v>4</v>
      </c>
      <c r="H55" s="37">
        <v>3</v>
      </c>
      <c r="I55" s="37"/>
      <c r="J55" s="37">
        <f>H55</f>
        <v>3</v>
      </c>
      <c r="K55" s="13">
        <f>H55-E55</f>
        <v>-1</v>
      </c>
      <c r="L55" s="37"/>
      <c r="M55" s="37">
        <f>K55</f>
        <v>-1</v>
      </c>
      <c r="O55" s="48"/>
      <c r="P55" s="48"/>
      <c r="Q55" s="48"/>
      <c r="R55" s="48"/>
      <c r="S55" s="48"/>
      <c r="T55" s="27"/>
      <c r="U55" s="27"/>
      <c r="V55" s="27"/>
      <c r="W55" s="27"/>
      <c r="X55" s="27"/>
      <c r="Y55" s="80"/>
      <c r="Z55" s="80"/>
      <c r="AA55" s="27"/>
      <c r="AB55" s="27"/>
      <c r="AC55" s="27"/>
      <c r="AD55" s="27"/>
      <c r="AE55" s="27"/>
    </row>
    <row r="56" spans="1:31" ht="46.5" customHeight="1" hidden="1">
      <c r="A56" s="21"/>
      <c r="B56" s="40"/>
      <c r="C56" s="39"/>
      <c r="D56" s="43"/>
      <c r="E56" s="44"/>
      <c r="F56" s="45"/>
      <c r="G56" s="46"/>
      <c r="H56" s="37"/>
      <c r="I56" s="37"/>
      <c r="J56" s="37"/>
      <c r="K56" s="13"/>
      <c r="L56" s="37"/>
      <c r="M56" s="37"/>
      <c r="O56" s="48"/>
      <c r="P56" s="48"/>
      <c r="Q56" s="48"/>
      <c r="R56" s="48"/>
      <c r="S56" s="48"/>
      <c r="T56" s="27"/>
      <c r="U56" s="27"/>
      <c r="V56" s="27"/>
      <c r="W56" s="27"/>
      <c r="X56" s="27"/>
      <c r="Y56" s="80"/>
      <c r="Z56" s="80"/>
      <c r="AA56" s="27"/>
      <c r="AB56" s="27"/>
      <c r="AC56" s="27"/>
      <c r="AD56" s="27"/>
      <c r="AE56" s="27"/>
    </row>
    <row r="57" spans="1:31" ht="30.75" customHeight="1" hidden="1">
      <c r="A57" s="21"/>
      <c r="B57" s="40"/>
      <c r="C57" s="39"/>
      <c r="D57" s="43"/>
      <c r="E57" s="44"/>
      <c r="F57" s="45"/>
      <c r="G57" s="46"/>
      <c r="H57" s="37"/>
      <c r="I57" s="37"/>
      <c r="J57" s="37"/>
      <c r="K57" s="13"/>
      <c r="L57" s="37"/>
      <c r="M57" s="37"/>
      <c r="P57" s="27"/>
      <c r="Q57" s="27"/>
      <c r="R57" s="27"/>
      <c r="S57" s="27"/>
      <c r="T57" s="27"/>
      <c r="U57" s="27"/>
      <c r="V57" s="27"/>
      <c r="W57" s="27"/>
      <c r="X57" s="27"/>
      <c r="Y57" s="121" t="s">
        <v>96</v>
      </c>
      <c r="Z57" s="121"/>
      <c r="AA57" s="27"/>
      <c r="AB57" s="27"/>
      <c r="AC57" s="27"/>
      <c r="AD57" s="27"/>
      <c r="AE57" s="27"/>
    </row>
    <row r="58" spans="1:31" ht="27.75" customHeight="1" hidden="1">
      <c r="A58" s="21"/>
      <c r="B58" s="41"/>
      <c r="C58" s="39"/>
      <c r="D58" s="43"/>
      <c r="E58" s="44"/>
      <c r="F58" s="45"/>
      <c r="G58" s="46"/>
      <c r="H58" s="37"/>
      <c r="I58" s="37"/>
      <c r="J58" s="37"/>
      <c r="K58" s="37"/>
      <c r="L58" s="37"/>
      <c r="M58" s="37"/>
      <c r="P58" s="27"/>
      <c r="Q58" s="27"/>
      <c r="R58" s="27"/>
      <c r="S58" s="27"/>
      <c r="T58" s="27"/>
      <c r="U58" s="27"/>
      <c r="V58" s="27"/>
      <c r="W58" s="27"/>
      <c r="X58" s="27"/>
      <c r="Y58" s="119">
        <v>9</v>
      </c>
      <c r="Z58" s="119"/>
      <c r="AA58" s="27"/>
      <c r="AB58" s="27"/>
      <c r="AC58" s="27"/>
      <c r="AD58" s="27"/>
      <c r="AE58" s="27"/>
    </row>
    <row r="59" spans="1:31" ht="29.25" customHeight="1" hidden="1">
      <c r="A59" s="21"/>
      <c r="B59" s="42"/>
      <c r="C59" s="39"/>
      <c r="D59" s="43"/>
      <c r="E59" s="44"/>
      <c r="F59" s="45"/>
      <c r="G59" s="46"/>
      <c r="H59" s="37"/>
      <c r="I59" s="37"/>
      <c r="J59" s="37"/>
      <c r="K59" s="37"/>
      <c r="L59" s="37"/>
      <c r="M59" s="37"/>
      <c r="P59" s="27"/>
      <c r="Q59" s="27"/>
      <c r="R59" s="27"/>
      <c r="S59" s="27"/>
      <c r="T59" s="27"/>
      <c r="U59" s="27"/>
      <c r="V59" s="27"/>
      <c r="W59" s="27"/>
      <c r="X59" s="27"/>
      <c r="Y59" s="119">
        <v>3</v>
      </c>
      <c r="Z59" s="119"/>
      <c r="AA59" s="27"/>
      <c r="AB59" s="27"/>
      <c r="AC59" s="27"/>
      <c r="AD59" s="27"/>
      <c r="AE59" s="27"/>
    </row>
    <row r="60" spans="1:31" ht="15.75" customHeight="1" hidden="1">
      <c r="A60" s="21"/>
      <c r="B60" s="25"/>
      <c r="C60" s="32"/>
      <c r="D60" s="25"/>
      <c r="E60" s="33"/>
      <c r="F60" s="33"/>
      <c r="G60" s="13"/>
      <c r="H60" s="21"/>
      <c r="I60" s="13"/>
      <c r="J60" s="13"/>
      <c r="K60" s="13"/>
      <c r="L60" s="13"/>
      <c r="M60" s="13"/>
      <c r="P60" s="27"/>
      <c r="Q60" s="27"/>
      <c r="R60" s="27"/>
      <c r="S60" s="27"/>
      <c r="T60" s="27"/>
      <c r="U60" s="27"/>
      <c r="V60" s="27"/>
      <c r="W60" s="27"/>
      <c r="X60" s="27"/>
      <c r="Y60" s="122" t="s">
        <v>97</v>
      </c>
      <c r="Z60" s="122"/>
      <c r="AA60" s="27"/>
      <c r="AB60" s="27"/>
      <c r="AC60" s="27"/>
      <c r="AD60" s="27"/>
      <c r="AE60" s="27"/>
    </row>
    <row r="61" spans="1:31" ht="30" customHeight="1" hidden="1">
      <c r="A61" s="21"/>
      <c r="B61" s="25"/>
      <c r="C61" s="32"/>
      <c r="D61" s="25"/>
      <c r="E61" s="25"/>
      <c r="F61" s="34"/>
      <c r="G61" s="21"/>
      <c r="H61" s="21"/>
      <c r="I61" s="21"/>
      <c r="J61" s="21"/>
      <c r="K61" s="36"/>
      <c r="L61" s="36"/>
      <c r="M61" s="36"/>
      <c r="P61" s="27"/>
      <c r="Q61" s="27"/>
      <c r="R61" s="27"/>
      <c r="S61" s="27"/>
      <c r="T61" s="27"/>
      <c r="U61" s="27"/>
      <c r="V61" s="27"/>
      <c r="W61" s="27"/>
      <c r="X61" s="27"/>
      <c r="Y61" s="123">
        <v>20</v>
      </c>
      <c r="Z61" s="123"/>
      <c r="AA61" s="27"/>
      <c r="AB61" s="27"/>
      <c r="AC61" s="27"/>
      <c r="AD61" s="27"/>
      <c r="AE61" s="27"/>
    </row>
    <row r="62" spans="1:31" ht="15.75" customHeight="1" hidden="1">
      <c r="A62" s="21"/>
      <c r="B62" s="25"/>
      <c r="C62" s="32"/>
      <c r="D62" s="25"/>
      <c r="E62" s="25"/>
      <c r="F62" s="34"/>
      <c r="G62" s="21"/>
      <c r="H62" s="21"/>
      <c r="I62" s="21"/>
      <c r="J62" s="21"/>
      <c r="K62" s="36"/>
      <c r="L62" s="36"/>
      <c r="M62" s="36"/>
      <c r="P62" s="27"/>
      <c r="Q62" s="27"/>
      <c r="R62" s="27"/>
      <c r="S62" s="27"/>
      <c r="T62" s="27"/>
      <c r="U62" s="27"/>
      <c r="V62" s="27"/>
      <c r="W62" s="27"/>
      <c r="X62" s="27"/>
      <c r="Y62" s="123">
        <v>3339</v>
      </c>
      <c r="Z62" s="123"/>
      <c r="AA62" s="27"/>
      <c r="AB62" s="27"/>
      <c r="AC62" s="27"/>
      <c r="AD62" s="27"/>
      <c r="AE62" s="27"/>
    </row>
    <row r="63" spans="1:31" ht="51" customHeight="1">
      <c r="A63" s="95" t="s">
        <v>104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83"/>
      <c r="O63" s="83"/>
      <c r="P63" s="27"/>
      <c r="Q63" s="27"/>
      <c r="R63" s="27"/>
      <c r="S63" s="27"/>
      <c r="T63" s="27"/>
      <c r="U63" s="27"/>
      <c r="V63" s="27"/>
      <c r="W63" s="27"/>
      <c r="X63" s="27"/>
      <c r="Y63" s="123">
        <v>350</v>
      </c>
      <c r="Z63" s="123"/>
      <c r="AA63" s="27"/>
      <c r="AB63" s="27"/>
      <c r="AC63" s="27"/>
      <c r="AD63" s="27"/>
      <c r="AE63" s="27"/>
    </row>
    <row r="64" spans="1:31" ht="15.75" customHeight="1">
      <c r="A64" s="8">
        <v>2</v>
      </c>
      <c r="B64" s="24" t="s">
        <v>35</v>
      </c>
      <c r="C64" s="24"/>
      <c r="D64" s="24"/>
      <c r="E64" s="24"/>
      <c r="F64" s="24"/>
      <c r="G64" s="8"/>
      <c r="H64" s="8"/>
      <c r="I64" s="8"/>
      <c r="J64" s="8"/>
      <c r="K64" s="8"/>
      <c r="L64" s="8"/>
      <c r="M64" s="21"/>
      <c r="P64" s="27"/>
      <c r="Q64" s="27"/>
      <c r="R64" s="27"/>
      <c r="S64" s="27"/>
      <c r="T64" s="27"/>
      <c r="U64" s="27"/>
      <c r="V64" s="27"/>
      <c r="W64" s="27"/>
      <c r="X64" s="27"/>
      <c r="Y64" s="123">
        <v>7134</v>
      </c>
      <c r="Z64" s="123"/>
      <c r="AA64" s="27"/>
      <c r="AB64" s="27"/>
      <c r="AC64" s="27"/>
      <c r="AD64" s="27"/>
      <c r="AE64" s="27"/>
    </row>
    <row r="65" spans="1:31" ht="96.75" customHeight="1">
      <c r="A65" s="24"/>
      <c r="B65" s="75" t="s">
        <v>68</v>
      </c>
      <c r="C65" s="76" t="s">
        <v>52</v>
      </c>
      <c r="D65" s="75" t="s">
        <v>88</v>
      </c>
      <c r="E65" s="77">
        <v>20</v>
      </c>
      <c r="F65" s="77"/>
      <c r="G65" s="37">
        <f>E65</f>
        <v>20</v>
      </c>
      <c r="H65" s="77">
        <v>20</v>
      </c>
      <c r="I65" s="24"/>
      <c r="J65" s="37">
        <f aca="true" t="shared" si="1" ref="J65:J73">H65</f>
        <v>20</v>
      </c>
      <c r="K65" s="37">
        <f>H65-E65</f>
        <v>0</v>
      </c>
      <c r="L65" s="24"/>
      <c r="M65" s="37">
        <f>K65</f>
        <v>0</v>
      </c>
      <c r="P65" s="27"/>
      <c r="Q65" s="27"/>
      <c r="R65" s="27"/>
      <c r="S65" s="27"/>
      <c r="T65" s="27"/>
      <c r="U65" s="27"/>
      <c r="V65" s="27"/>
      <c r="W65" s="27"/>
      <c r="X65" s="27"/>
      <c r="Y65" s="123">
        <v>156</v>
      </c>
      <c r="Z65" s="123"/>
      <c r="AA65" s="27"/>
      <c r="AB65" s="27"/>
      <c r="AC65" s="27"/>
      <c r="AD65" s="27"/>
      <c r="AE65" s="27"/>
    </row>
    <row r="66" spans="1:31" ht="46.5" customHeight="1">
      <c r="A66" s="24"/>
      <c r="B66" s="75" t="s">
        <v>69</v>
      </c>
      <c r="C66" s="76" t="s">
        <v>45</v>
      </c>
      <c r="D66" s="75" t="s">
        <v>86</v>
      </c>
      <c r="E66" s="77">
        <v>3600</v>
      </c>
      <c r="F66" s="77"/>
      <c r="G66" s="37">
        <f aca="true" t="shared" si="2" ref="G66:G73">E66</f>
        <v>3600</v>
      </c>
      <c r="H66" s="77">
        <v>3339</v>
      </c>
      <c r="I66" s="24"/>
      <c r="J66" s="37">
        <f t="shared" si="1"/>
        <v>3339</v>
      </c>
      <c r="K66" s="37">
        <f aca="true" t="shared" si="3" ref="K66:K73">H66-E66</f>
        <v>-261</v>
      </c>
      <c r="L66" s="24"/>
      <c r="M66" s="37">
        <f aca="true" t="shared" si="4" ref="M66:M73">K66</f>
        <v>-261</v>
      </c>
      <c r="P66" s="27"/>
      <c r="Q66" s="27"/>
      <c r="R66" s="27"/>
      <c r="S66" s="27"/>
      <c r="T66" s="27"/>
      <c r="U66" s="27"/>
      <c r="V66" s="27"/>
      <c r="W66" s="27"/>
      <c r="X66" s="27"/>
      <c r="Y66" s="123">
        <v>3339</v>
      </c>
      <c r="Z66" s="123"/>
      <c r="AA66" s="27"/>
      <c r="AB66" s="27"/>
      <c r="AC66" s="27"/>
      <c r="AD66" s="27"/>
      <c r="AE66" s="27"/>
    </row>
    <row r="67" spans="1:31" ht="90.75" customHeight="1">
      <c r="A67" s="24"/>
      <c r="B67" s="75" t="s">
        <v>70</v>
      </c>
      <c r="C67" s="76" t="s">
        <v>52</v>
      </c>
      <c r="D67" s="75" t="s">
        <v>87</v>
      </c>
      <c r="E67" s="77">
        <v>350</v>
      </c>
      <c r="F67" s="77"/>
      <c r="G67" s="37">
        <f t="shared" si="2"/>
        <v>350</v>
      </c>
      <c r="H67" s="77">
        <v>350</v>
      </c>
      <c r="I67" s="24"/>
      <c r="J67" s="37">
        <f t="shared" si="1"/>
        <v>350</v>
      </c>
      <c r="K67" s="37">
        <f t="shared" si="3"/>
        <v>0</v>
      </c>
      <c r="L67" s="24"/>
      <c r="M67" s="37">
        <f t="shared" si="4"/>
        <v>0</v>
      </c>
      <c r="P67" s="27"/>
      <c r="Q67" s="27"/>
      <c r="R67" s="27"/>
      <c r="S67" s="27"/>
      <c r="T67" s="27"/>
      <c r="U67" s="27"/>
      <c r="V67" s="27"/>
      <c r="W67" s="27"/>
      <c r="X67" s="27"/>
      <c r="Y67" s="123">
        <v>280</v>
      </c>
      <c r="Z67" s="123"/>
      <c r="AA67" s="27"/>
      <c r="AB67" s="27"/>
      <c r="AC67" s="27"/>
      <c r="AD67" s="27"/>
      <c r="AE67" s="27"/>
    </row>
    <row r="68" spans="1:31" ht="27.75" customHeight="1">
      <c r="A68" s="24"/>
      <c r="B68" s="75" t="s">
        <v>71</v>
      </c>
      <c r="C68" s="76" t="s">
        <v>52</v>
      </c>
      <c r="D68" s="75" t="s">
        <v>86</v>
      </c>
      <c r="E68" s="77">
        <v>7530</v>
      </c>
      <c r="F68" s="77"/>
      <c r="G68" s="37">
        <f t="shared" si="2"/>
        <v>7530</v>
      </c>
      <c r="H68" s="77">
        <v>7134</v>
      </c>
      <c r="I68" s="24"/>
      <c r="J68" s="37">
        <f t="shared" si="1"/>
        <v>7134</v>
      </c>
      <c r="K68" s="37">
        <f t="shared" si="3"/>
        <v>-396</v>
      </c>
      <c r="L68" s="24"/>
      <c r="M68" s="37">
        <f t="shared" si="4"/>
        <v>-396</v>
      </c>
      <c r="P68" s="27"/>
      <c r="Q68" s="27"/>
      <c r="R68" s="27"/>
      <c r="S68" s="27"/>
      <c r="T68" s="27"/>
      <c r="U68" s="27"/>
      <c r="V68" s="27"/>
      <c r="W68" s="27"/>
      <c r="X68" s="27"/>
      <c r="Y68" s="123">
        <v>112</v>
      </c>
      <c r="Z68" s="123"/>
      <c r="AA68" s="27"/>
      <c r="AB68" s="27"/>
      <c r="AC68" s="27"/>
      <c r="AD68" s="27"/>
      <c r="AE68" s="27"/>
    </row>
    <row r="69" spans="1:31" ht="51.75" customHeight="1">
      <c r="A69" s="24"/>
      <c r="B69" s="75" t="s">
        <v>72</v>
      </c>
      <c r="C69" s="76" t="s">
        <v>52</v>
      </c>
      <c r="D69" s="75" t="s">
        <v>87</v>
      </c>
      <c r="E69" s="77">
        <v>175</v>
      </c>
      <c r="F69" s="77"/>
      <c r="G69" s="37">
        <f t="shared" si="2"/>
        <v>175</v>
      </c>
      <c r="H69" s="77">
        <v>156</v>
      </c>
      <c r="I69" s="24"/>
      <c r="J69" s="37">
        <f t="shared" si="1"/>
        <v>156</v>
      </c>
      <c r="K69" s="37">
        <f t="shared" si="3"/>
        <v>-19</v>
      </c>
      <c r="L69" s="24"/>
      <c r="M69" s="37">
        <f t="shared" si="4"/>
        <v>-19</v>
      </c>
      <c r="P69" s="27"/>
      <c r="Q69" s="27"/>
      <c r="R69" s="27"/>
      <c r="S69" s="27"/>
      <c r="T69" s="27"/>
      <c r="U69" s="27"/>
      <c r="V69" s="27"/>
      <c r="W69" s="27"/>
      <c r="X69" s="27"/>
      <c r="Y69" s="123">
        <v>140</v>
      </c>
      <c r="Z69" s="123"/>
      <c r="AA69" s="27"/>
      <c r="AB69" s="27"/>
      <c r="AC69" s="27"/>
      <c r="AD69" s="27"/>
      <c r="AE69" s="27"/>
    </row>
    <row r="70" spans="1:31" ht="47.25" customHeight="1">
      <c r="A70" s="24"/>
      <c r="B70" s="75" t="s">
        <v>73</v>
      </c>
      <c r="C70" s="76" t="s">
        <v>45</v>
      </c>
      <c r="D70" s="75" t="s">
        <v>86</v>
      </c>
      <c r="E70" s="77">
        <v>3600</v>
      </c>
      <c r="F70" s="77"/>
      <c r="G70" s="37">
        <f t="shared" si="2"/>
        <v>3600</v>
      </c>
      <c r="H70" s="77">
        <v>3339</v>
      </c>
      <c r="I70" s="24"/>
      <c r="J70" s="37">
        <f t="shared" si="1"/>
        <v>3339</v>
      </c>
      <c r="K70" s="37">
        <f t="shared" si="3"/>
        <v>-261</v>
      </c>
      <c r="L70" s="24"/>
      <c r="M70" s="37">
        <f t="shared" si="4"/>
        <v>-261</v>
      </c>
      <c r="P70" s="27"/>
      <c r="Q70" s="27"/>
      <c r="R70" s="27"/>
      <c r="S70" s="27"/>
      <c r="T70" s="27"/>
      <c r="U70" s="27"/>
      <c r="V70" s="27"/>
      <c r="W70" s="27"/>
      <c r="X70" s="27"/>
      <c r="Y70" s="123">
        <v>180</v>
      </c>
      <c r="Z70" s="123"/>
      <c r="AA70" s="27"/>
      <c r="AB70" s="27"/>
      <c r="AC70" s="27"/>
      <c r="AD70" s="27"/>
      <c r="AE70" s="27"/>
    </row>
    <row r="71" spans="1:31" ht="23.25" customHeight="1">
      <c r="A71" s="24"/>
      <c r="B71" s="75" t="s">
        <v>74</v>
      </c>
      <c r="C71" s="76" t="s">
        <v>45</v>
      </c>
      <c r="D71" s="75" t="s">
        <v>86</v>
      </c>
      <c r="E71" s="77">
        <v>280</v>
      </c>
      <c r="F71" s="77"/>
      <c r="G71" s="37">
        <f t="shared" si="2"/>
        <v>280</v>
      </c>
      <c r="H71" s="77">
        <v>280</v>
      </c>
      <c r="I71" s="24"/>
      <c r="J71" s="37">
        <f t="shared" si="1"/>
        <v>280</v>
      </c>
      <c r="K71" s="37">
        <f t="shared" si="3"/>
        <v>0</v>
      </c>
      <c r="L71" s="24"/>
      <c r="M71" s="37">
        <f t="shared" si="4"/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123">
        <v>204</v>
      </c>
      <c r="Z71" s="123"/>
      <c r="AA71" s="27"/>
      <c r="AB71" s="27"/>
      <c r="AC71" s="27"/>
      <c r="AD71" s="27"/>
      <c r="AE71" s="27"/>
    </row>
    <row r="72" spans="1:31" ht="15.75" customHeight="1">
      <c r="A72" s="24"/>
      <c r="B72" s="75" t="s">
        <v>75</v>
      </c>
      <c r="C72" s="76" t="s">
        <v>45</v>
      </c>
      <c r="D72" s="75" t="s">
        <v>86</v>
      </c>
      <c r="E72" s="77">
        <v>170</v>
      </c>
      <c r="F72" s="77"/>
      <c r="G72" s="37">
        <f t="shared" si="2"/>
        <v>170</v>
      </c>
      <c r="H72" s="77">
        <v>112</v>
      </c>
      <c r="I72" s="24"/>
      <c r="J72" s="37">
        <f t="shared" si="1"/>
        <v>112</v>
      </c>
      <c r="K72" s="37">
        <f t="shared" si="3"/>
        <v>-58</v>
      </c>
      <c r="L72" s="24"/>
      <c r="M72" s="37">
        <f t="shared" si="4"/>
        <v>-58</v>
      </c>
      <c r="P72" s="27"/>
      <c r="Q72" s="27"/>
      <c r="R72" s="27"/>
      <c r="S72" s="27"/>
      <c r="T72" s="27"/>
      <c r="U72" s="27"/>
      <c r="V72" s="27"/>
      <c r="W72" s="27"/>
      <c r="X72" s="27"/>
      <c r="Y72" s="123">
        <v>68</v>
      </c>
      <c r="Z72" s="123"/>
      <c r="AA72" s="27"/>
      <c r="AB72" s="27"/>
      <c r="AC72" s="27"/>
      <c r="AD72" s="27"/>
      <c r="AE72" s="27"/>
    </row>
    <row r="73" spans="1:31" ht="15.75" customHeight="1">
      <c r="A73" s="24"/>
      <c r="B73" s="75" t="s">
        <v>76</v>
      </c>
      <c r="C73" s="76" t="s">
        <v>45</v>
      </c>
      <c r="D73" s="75" t="s">
        <v>86</v>
      </c>
      <c r="E73" s="77">
        <v>140</v>
      </c>
      <c r="F73" s="77"/>
      <c r="G73" s="37">
        <f t="shared" si="2"/>
        <v>140</v>
      </c>
      <c r="H73" s="77">
        <v>140</v>
      </c>
      <c r="I73" s="24"/>
      <c r="J73" s="37">
        <f t="shared" si="1"/>
        <v>140</v>
      </c>
      <c r="K73" s="37">
        <f t="shared" si="3"/>
        <v>0</v>
      </c>
      <c r="L73" s="24"/>
      <c r="M73" s="37">
        <f t="shared" si="4"/>
        <v>0</v>
      </c>
      <c r="P73" s="27"/>
      <c r="Q73" s="27"/>
      <c r="R73" s="27"/>
      <c r="S73" s="27"/>
      <c r="T73" s="27"/>
      <c r="U73" s="27"/>
      <c r="V73" s="27"/>
      <c r="W73" s="27"/>
      <c r="X73" s="27"/>
      <c r="Y73" s="123">
        <v>45</v>
      </c>
      <c r="Z73" s="123"/>
      <c r="AA73" s="27"/>
      <c r="AB73" s="27"/>
      <c r="AC73" s="27"/>
      <c r="AD73" s="27"/>
      <c r="AE73" s="27"/>
    </row>
    <row r="74" spans="1:31" ht="35.25" customHeight="1">
      <c r="A74" s="21"/>
      <c r="B74" s="75" t="s">
        <v>77</v>
      </c>
      <c r="C74" s="76" t="s">
        <v>45</v>
      </c>
      <c r="D74" s="75" t="s">
        <v>86</v>
      </c>
      <c r="E74" s="77">
        <v>120</v>
      </c>
      <c r="F74" s="77"/>
      <c r="G74" s="37">
        <f>E74</f>
        <v>120</v>
      </c>
      <c r="H74" s="77">
        <v>180</v>
      </c>
      <c r="I74" s="44"/>
      <c r="J74" s="37">
        <f>H74</f>
        <v>180</v>
      </c>
      <c r="K74" s="37">
        <f>H74-E74</f>
        <v>60</v>
      </c>
      <c r="L74" s="21"/>
      <c r="M74" s="37">
        <f>K74</f>
        <v>60</v>
      </c>
      <c r="P74" s="27"/>
      <c r="Q74" s="27"/>
      <c r="R74" s="27"/>
      <c r="S74" s="27"/>
      <c r="T74" s="27"/>
      <c r="U74" s="27"/>
      <c r="V74" s="27"/>
      <c r="W74" s="27"/>
      <c r="X74" s="27"/>
      <c r="Y74" s="123">
        <v>139</v>
      </c>
      <c r="Z74" s="123"/>
      <c r="AA74" s="27"/>
      <c r="AB74" s="27"/>
      <c r="AC74" s="27"/>
      <c r="AD74" s="27"/>
      <c r="AE74" s="27"/>
    </row>
    <row r="75" spans="1:31" ht="31.5" customHeight="1">
      <c r="A75" s="21"/>
      <c r="B75" s="75" t="s">
        <v>78</v>
      </c>
      <c r="C75" s="76" t="s">
        <v>45</v>
      </c>
      <c r="D75" s="75" t="s">
        <v>86</v>
      </c>
      <c r="E75" s="77">
        <v>200</v>
      </c>
      <c r="F75" s="77"/>
      <c r="G75" s="37">
        <f aca="true" t="shared" si="5" ref="G75:G82">E75</f>
        <v>200</v>
      </c>
      <c r="H75" s="77">
        <v>204</v>
      </c>
      <c r="I75" s="44"/>
      <c r="J75" s="37">
        <f aca="true" t="shared" si="6" ref="J75:J82">H75</f>
        <v>204</v>
      </c>
      <c r="K75" s="37">
        <f aca="true" t="shared" si="7" ref="K75:K82">H75-E75</f>
        <v>4</v>
      </c>
      <c r="L75" s="21"/>
      <c r="M75" s="37">
        <f aca="true" t="shared" si="8" ref="M75:M82">K75</f>
        <v>4</v>
      </c>
      <c r="P75" s="27"/>
      <c r="Q75" s="27"/>
      <c r="R75" s="27"/>
      <c r="S75" s="27"/>
      <c r="T75" s="27"/>
      <c r="U75" s="27"/>
      <c r="V75" s="27"/>
      <c r="W75" s="27"/>
      <c r="X75" s="27"/>
      <c r="Y75" s="123">
        <v>84</v>
      </c>
      <c r="Z75" s="123"/>
      <c r="AA75" s="27"/>
      <c r="AB75" s="27"/>
      <c r="AC75" s="27"/>
      <c r="AD75" s="27"/>
      <c r="AE75" s="27"/>
    </row>
    <row r="76" spans="1:31" ht="43.5" customHeight="1">
      <c r="A76" s="21"/>
      <c r="B76" s="75" t="s">
        <v>79</v>
      </c>
      <c r="C76" s="76" t="s">
        <v>45</v>
      </c>
      <c r="D76" s="75" t="s">
        <v>86</v>
      </c>
      <c r="E76" s="77">
        <v>68</v>
      </c>
      <c r="F76" s="77"/>
      <c r="G76" s="37">
        <f t="shared" si="5"/>
        <v>68</v>
      </c>
      <c r="H76" s="77">
        <v>68</v>
      </c>
      <c r="I76" s="44"/>
      <c r="J76" s="37">
        <f t="shared" si="6"/>
        <v>68</v>
      </c>
      <c r="K76" s="37">
        <f t="shared" si="7"/>
        <v>0</v>
      </c>
      <c r="L76" s="21"/>
      <c r="M76" s="37">
        <f t="shared" si="8"/>
        <v>0</v>
      </c>
      <c r="P76" s="27"/>
      <c r="Q76" s="27"/>
      <c r="R76" s="27"/>
      <c r="S76" s="27"/>
      <c r="T76" s="27"/>
      <c r="U76" s="27"/>
      <c r="V76" s="27"/>
      <c r="W76" s="27"/>
      <c r="X76" s="27"/>
      <c r="Y76" s="123">
        <v>50</v>
      </c>
      <c r="Z76" s="123"/>
      <c r="AA76" s="27"/>
      <c r="AB76" s="27"/>
      <c r="AC76" s="27"/>
      <c r="AD76" s="27"/>
      <c r="AE76" s="27"/>
    </row>
    <row r="77" spans="1:31" ht="35.25" customHeight="1">
      <c r="A77" s="21"/>
      <c r="B77" s="75" t="s">
        <v>80</v>
      </c>
      <c r="C77" s="76" t="s">
        <v>45</v>
      </c>
      <c r="D77" s="75" t="s">
        <v>86</v>
      </c>
      <c r="E77" s="77">
        <v>45</v>
      </c>
      <c r="F77" s="77"/>
      <c r="G77" s="37">
        <f t="shared" si="5"/>
        <v>45</v>
      </c>
      <c r="H77" s="77">
        <v>45</v>
      </c>
      <c r="I77" s="44"/>
      <c r="J77" s="37">
        <f t="shared" si="6"/>
        <v>45</v>
      </c>
      <c r="K77" s="37">
        <f t="shared" si="7"/>
        <v>0</v>
      </c>
      <c r="L77" s="21"/>
      <c r="M77" s="37">
        <f t="shared" si="8"/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123">
        <v>20</v>
      </c>
      <c r="Z77" s="123"/>
      <c r="AA77" s="27"/>
      <c r="AB77" s="27"/>
      <c r="AC77" s="27"/>
      <c r="AD77" s="27"/>
      <c r="AE77" s="27"/>
    </row>
    <row r="78" spans="1:31" ht="33.75" customHeight="1">
      <c r="A78" s="21"/>
      <c r="B78" s="75" t="s">
        <v>81</v>
      </c>
      <c r="C78" s="76" t="s">
        <v>45</v>
      </c>
      <c r="D78" s="75" t="s">
        <v>86</v>
      </c>
      <c r="E78" s="77">
        <v>139</v>
      </c>
      <c r="F78" s="77"/>
      <c r="G78" s="37">
        <f t="shared" si="5"/>
        <v>139</v>
      </c>
      <c r="H78" s="77">
        <v>139</v>
      </c>
      <c r="I78" s="44"/>
      <c r="J78" s="37">
        <f t="shared" si="6"/>
        <v>139</v>
      </c>
      <c r="K78" s="37">
        <f t="shared" si="7"/>
        <v>0</v>
      </c>
      <c r="L78" s="21"/>
      <c r="M78" s="37">
        <f t="shared" si="8"/>
        <v>0</v>
      </c>
      <c r="P78" s="82"/>
      <c r="Q78" s="82"/>
      <c r="R78" s="27"/>
      <c r="S78" s="27"/>
      <c r="T78" s="27"/>
      <c r="U78" s="27"/>
      <c r="V78" s="27"/>
      <c r="W78" s="27"/>
      <c r="X78" s="27"/>
      <c r="Y78" s="123">
        <v>2017</v>
      </c>
      <c r="Z78" s="123"/>
      <c r="AA78" s="27"/>
      <c r="AB78" s="27"/>
      <c r="AC78" s="27"/>
      <c r="AD78" s="27"/>
      <c r="AE78" s="27"/>
    </row>
    <row r="79" spans="1:31" ht="36.75" customHeight="1">
      <c r="A79" s="21"/>
      <c r="B79" s="75" t="s">
        <v>82</v>
      </c>
      <c r="C79" s="76" t="s">
        <v>45</v>
      </c>
      <c r="D79" s="75" t="s">
        <v>86</v>
      </c>
      <c r="E79" s="77">
        <v>39</v>
      </c>
      <c r="F79" s="77"/>
      <c r="G79" s="37">
        <f t="shared" si="5"/>
        <v>39</v>
      </c>
      <c r="H79" s="77">
        <v>84</v>
      </c>
      <c r="I79" s="44"/>
      <c r="J79" s="37">
        <f t="shared" si="6"/>
        <v>84</v>
      </c>
      <c r="K79" s="37">
        <f t="shared" si="7"/>
        <v>45</v>
      </c>
      <c r="L79" s="21"/>
      <c r="M79" s="37">
        <f t="shared" si="8"/>
        <v>45</v>
      </c>
      <c r="P79" s="82"/>
      <c r="Q79" s="82"/>
      <c r="R79" s="27"/>
      <c r="S79" s="27"/>
      <c r="T79" s="27"/>
      <c r="U79" s="27"/>
      <c r="V79" s="27"/>
      <c r="W79" s="27"/>
      <c r="X79" s="27"/>
      <c r="Y79" s="122" t="s">
        <v>97</v>
      </c>
      <c r="Z79" s="122"/>
      <c r="AA79" s="27"/>
      <c r="AB79" s="27"/>
      <c r="AC79" s="27"/>
      <c r="AD79" s="27"/>
      <c r="AE79" s="27"/>
    </row>
    <row r="80" spans="1:31" ht="32.25" customHeight="1">
      <c r="A80" s="21"/>
      <c r="B80" s="75" t="s">
        <v>83</v>
      </c>
      <c r="C80" s="76" t="s">
        <v>45</v>
      </c>
      <c r="D80" s="75" t="s">
        <v>86</v>
      </c>
      <c r="E80" s="77">
        <v>50</v>
      </c>
      <c r="F80" s="77"/>
      <c r="G80" s="37">
        <f t="shared" si="5"/>
        <v>50</v>
      </c>
      <c r="H80" s="77">
        <v>50</v>
      </c>
      <c r="I80" s="44"/>
      <c r="J80" s="37">
        <f t="shared" si="6"/>
        <v>50</v>
      </c>
      <c r="K80" s="37">
        <f t="shared" si="7"/>
        <v>0</v>
      </c>
      <c r="L80" s="21"/>
      <c r="M80" s="37">
        <f t="shared" si="8"/>
        <v>0</v>
      </c>
      <c r="P80" s="82"/>
      <c r="Q80" s="82"/>
      <c r="R80" s="38"/>
      <c r="S80" s="27"/>
      <c r="T80" s="27"/>
      <c r="U80" s="27"/>
      <c r="V80" s="27"/>
      <c r="W80" s="27"/>
      <c r="X80" s="27"/>
      <c r="Y80" s="124">
        <v>420</v>
      </c>
      <c r="Z80" s="124"/>
      <c r="AA80" s="27"/>
      <c r="AB80" s="27"/>
      <c r="AC80" s="27"/>
      <c r="AD80" s="27"/>
      <c r="AE80" s="27"/>
    </row>
    <row r="81" spans="1:31" ht="30.75" customHeight="1">
      <c r="A81" s="21"/>
      <c r="B81" s="75" t="s">
        <v>84</v>
      </c>
      <c r="C81" s="76" t="s">
        <v>45</v>
      </c>
      <c r="D81" s="75" t="s">
        <v>86</v>
      </c>
      <c r="E81" s="77">
        <v>20</v>
      </c>
      <c r="F81" s="77"/>
      <c r="G81" s="37">
        <f t="shared" si="5"/>
        <v>20</v>
      </c>
      <c r="H81" s="77">
        <v>20</v>
      </c>
      <c r="I81" s="44"/>
      <c r="J81" s="37">
        <f t="shared" si="6"/>
        <v>20</v>
      </c>
      <c r="K81" s="37">
        <f t="shared" si="7"/>
        <v>0</v>
      </c>
      <c r="L81" s="21"/>
      <c r="M81" s="37">
        <f t="shared" si="8"/>
        <v>0</v>
      </c>
      <c r="P81" s="82"/>
      <c r="Q81" s="82"/>
      <c r="R81" s="38"/>
      <c r="S81" s="27"/>
      <c r="T81" s="27"/>
      <c r="U81" s="27"/>
      <c r="V81" s="27"/>
      <c r="W81" s="27"/>
      <c r="X81" s="27"/>
      <c r="Y81" s="125">
        <v>595</v>
      </c>
      <c r="Z81" s="125"/>
      <c r="AA81" s="27"/>
      <c r="AB81" s="27"/>
      <c r="AC81" s="27"/>
      <c r="AD81" s="27"/>
      <c r="AE81" s="27"/>
    </row>
    <row r="82" spans="1:31" ht="38.25" customHeight="1">
      <c r="A82" s="21"/>
      <c r="B82" s="75" t="s">
        <v>85</v>
      </c>
      <c r="C82" s="76" t="s">
        <v>45</v>
      </c>
      <c r="D82" s="75" t="s">
        <v>86</v>
      </c>
      <c r="E82" s="77">
        <v>2329</v>
      </c>
      <c r="F82" s="77"/>
      <c r="G82" s="37">
        <f t="shared" si="5"/>
        <v>2329</v>
      </c>
      <c r="H82" s="77">
        <v>2017</v>
      </c>
      <c r="I82" s="44"/>
      <c r="J82" s="37">
        <f t="shared" si="6"/>
        <v>2017</v>
      </c>
      <c r="K82" s="37">
        <f t="shared" si="7"/>
        <v>-312</v>
      </c>
      <c r="L82" s="21"/>
      <c r="M82" s="37">
        <f t="shared" si="8"/>
        <v>-312</v>
      </c>
      <c r="P82" s="82"/>
      <c r="Q82" s="82"/>
      <c r="R82" s="38"/>
      <c r="S82" s="27"/>
      <c r="T82" s="27"/>
      <c r="U82" s="27"/>
      <c r="V82" s="27"/>
      <c r="W82" s="27"/>
      <c r="X82" s="27"/>
      <c r="Y82" s="122" t="s">
        <v>97</v>
      </c>
      <c r="Z82" s="122"/>
      <c r="AA82" s="27"/>
      <c r="AB82" s="27"/>
      <c r="AC82" s="27"/>
      <c r="AD82" s="27"/>
      <c r="AE82" s="27"/>
    </row>
    <row r="83" spans="1:31" ht="42.75" customHeight="1" hidden="1">
      <c r="A83" s="21"/>
      <c r="B83" s="26"/>
      <c r="C83" s="21"/>
      <c r="D83" s="21"/>
      <c r="E83" s="44"/>
      <c r="F83" s="44"/>
      <c r="G83" s="37"/>
      <c r="H83" s="44"/>
      <c r="I83" s="44"/>
      <c r="J83" s="37"/>
      <c r="K83" s="37"/>
      <c r="L83" s="21"/>
      <c r="M83" s="37"/>
      <c r="P83" s="82"/>
      <c r="Q83" s="82"/>
      <c r="R83" s="47"/>
      <c r="S83" s="48"/>
      <c r="T83" s="48"/>
      <c r="U83" s="48"/>
      <c r="V83" s="48"/>
      <c r="W83" s="48"/>
      <c r="X83" s="48"/>
      <c r="Y83" s="124">
        <v>18</v>
      </c>
      <c r="Z83" s="124"/>
      <c r="AA83" s="27"/>
      <c r="AB83" s="27"/>
      <c r="AC83" s="27"/>
      <c r="AD83" s="27"/>
      <c r="AE83" s="27"/>
    </row>
    <row r="84" spans="1:31" ht="36" customHeight="1" hidden="1">
      <c r="A84" s="21"/>
      <c r="B84" s="26"/>
      <c r="C84" s="21"/>
      <c r="D84" s="21"/>
      <c r="E84" s="44"/>
      <c r="F84" s="44"/>
      <c r="G84" s="37"/>
      <c r="H84" s="44"/>
      <c r="I84" s="44"/>
      <c r="J84" s="37"/>
      <c r="K84" s="37"/>
      <c r="L84" s="37"/>
      <c r="M84" s="37"/>
      <c r="P84" s="82"/>
      <c r="Q84" s="82"/>
      <c r="R84" s="84"/>
      <c r="S84" s="84"/>
      <c r="T84" s="49"/>
      <c r="U84" s="84"/>
      <c r="V84" s="84"/>
      <c r="W84" s="84"/>
      <c r="X84" s="48"/>
      <c r="Y84" s="124">
        <v>95</v>
      </c>
      <c r="Z84" s="124"/>
      <c r="AA84" s="27"/>
      <c r="AB84" s="27"/>
      <c r="AC84" s="27"/>
      <c r="AD84" s="27"/>
      <c r="AE84" s="27"/>
    </row>
    <row r="85" spans="1:31" ht="58.5" customHeight="1" hidden="1">
      <c r="A85" s="51"/>
      <c r="B85" s="55"/>
      <c r="C85" s="21"/>
      <c r="D85" s="21"/>
      <c r="E85" s="54"/>
      <c r="F85" s="44"/>
      <c r="G85" s="56"/>
      <c r="H85" s="54"/>
      <c r="I85" s="44"/>
      <c r="J85" s="56"/>
      <c r="K85" s="37"/>
      <c r="L85" s="52"/>
      <c r="M85" s="37"/>
      <c r="N85" s="83"/>
      <c r="O85" s="83"/>
      <c r="P85" s="82"/>
      <c r="Q85" s="82"/>
      <c r="R85" s="84"/>
      <c r="S85" s="84"/>
      <c r="T85" s="49"/>
      <c r="U85" s="84"/>
      <c r="V85" s="84"/>
      <c r="W85" s="84"/>
      <c r="X85" s="48"/>
      <c r="Y85" s="80"/>
      <c r="Z85" s="80"/>
      <c r="AA85" s="27"/>
      <c r="AB85" s="27"/>
      <c r="AC85" s="27"/>
      <c r="AD85" s="27"/>
      <c r="AE85" s="27"/>
    </row>
    <row r="86" spans="1:31" ht="54" customHeight="1" hidden="1">
      <c r="A86" s="21"/>
      <c r="B86" s="26"/>
      <c r="C86" s="21"/>
      <c r="D86" s="21"/>
      <c r="E86" s="44"/>
      <c r="F86" s="44"/>
      <c r="G86" s="37"/>
      <c r="H86" s="44"/>
      <c r="I86" s="44"/>
      <c r="J86" s="37"/>
      <c r="K86" s="37"/>
      <c r="L86" s="37"/>
      <c r="M86" s="37"/>
      <c r="N86" s="35"/>
      <c r="O86" s="35"/>
      <c r="P86" s="57"/>
      <c r="Q86" s="57"/>
      <c r="R86" s="50"/>
      <c r="S86" s="50"/>
      <c r="T86" s="49"/>
      <c r="U86" s="50"/>
      <c r="V86" s="50"/>
      <c r="W86" s="50"/>
      <c r="X86" s="48"/>
      <c r="Y86" s="80"/>
      <c r="Z86" s="80"/>
      <c r="AA86" s="27"/>
      <c r="AB86" s="27"/>
      <c r="AC86" s="27"/>
      <c r="AD86" s="27"/>
      <c r="AE86" s="27"/>
    </row>
    <row r="87" spans="1:31" ht="64.5" customHeight="1">
      <c r="A87" s="95" t="s">
        <v>95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83"/>
      <c r="O87" s="83"/>
      <c r="P87" s="82"/>
      <c r="Q87" s="82"/>
      <c r="R87" s="84"/>
      <c r="S87" s="84"/>
      <c r="T87" s="49"/>
      <c r="U87" s="84"/>
      <c r="V87" s="84"/>
      <c r="W87" s="84"/>
      <c r="X87" s="48"/>
      <c r="Y87" s="121" t="s">
        <v>96</v>
      </c>
      <c r="Z87" s="121"/>
      <c r="AA87" s="27"/>
      <c r="AB87" s="27"/>
      <c r="AC87" s="27"/>
      <c r="AD87" s="27"/>
      <c r="AE87" s="27"/>
    </row>
    <row r="88" spans="1:31" ht="21" customHeight="1">
      <c r="A88" s="8">
        <v>3</v>
      </c>
      <c r="B88" s="8" t="s">
        <v>36</v>
      </c>
      <c r="C88" s="23"/>
      <c r="D88" s="21"/>
      <c r="E88" s="21"/>
      <c r="F88" s="21"/>
      <c r="G88" s="8"/>
      <c r="H88" s="8"/>
      <c r="I88" s="8"/>
      <c r="J88" s="8"/>
      <c r="K88" s="8"/>
      <c r="L88" s="8"/>
      <c r="M88" s="21"/>
      <c r="N88" s="83"/>
      <c r="O88" s="83"/>
      <c r="P88" s="82"/>
      <c r="Q88" s="82"/>
      <c r="R88" s="48"/>
      <c r="S88" s="48"/>
      <c r="T88" s="48"/>
      <c r="U88" s="48"/>
      <c r="V88" s="48"/>
      <c r="W88" s="48"/>
      <c r="X88" s="48"/>
      <c r="Y88" s="124">
        <v>92</v>
      </c>
      <c r="Z88" s="124"/>
      <c r="AA88" s="27"/>
      <c r="AB88" s="27"/>
      <c r="AC88" s="27"/>
      <c r="AD88" s="27"/>
      <c r="AE88" s="27"/>
    </row>
    <row r="89" spans="1:31" ht="43.5" customHeight="1">
      <c r="A89" s="21"/>
      <c r="B89" s="59" t="s">
        <v>89</v>
      </c>
      <c r="C89" s="60" t="s">
        <v>63</v>
      </c>
      <c r="D89" s="61" t="s">
        <v>90</v>
      </c>
      <c r="E89" s="79">
        <v>401.67</v>
      </c>
      <c r="F89" s="79"/>
      <c r="G89" s="13">
        <f>E89</f>
        <v>401.67</v>
      </c>
      <c r="H89" s="13">
        <v>419.75</v>
      </c>
      <c r="I89" s="13"/>
      <c r="J89" s="13">
        <f>H89</f>
        <v>419.75</v>
      </c>
      <c r="K89" s="37">
        <f>H89-E89</f>
        <v>18.079999999999984</v>
      </c>
      <c r="L89" s="21"/>
      <c r="M89" s="37">
        <f>K89</f>
        <v>18.079999999999984</v>
      </c>
      <c r="N89" s="35"/>
      <c r="O89" s="35"/>
      <c r="P89" s="57"/>
      <c r="Q89" s="57"/>
      <c r="R89" s="48"/>
      <c r="S89" s="48"/>
      <c r="T89" s="48"/>
      <c r="U89" s="48"/>
      <c r="V89" s="48"/>
      <c r="W89" s="48"/>
      <c r="X89" s="48"/>
      <c r="Y89" s="48"/>
      <c r="Z89" s="27"/>
      <c r="AA89" s="27"/>
      <c r="AB89" s="27"/>
      <c r="AC89" s="27"/>
      <c r="AD89" s="27"/>
      <c r="AE89" s="27"/>
    </row>
    <row r="90" spans="1:31" ht="66.75" customHeight="1">
      <c r="A90" s="21"/>
      <c r="B90" s="62" t="s">
        <v>91</v>
      </c>
      <c r="C90" s="60" t="s">
        <v>63</v>
      </c>
      <c r="D90" s="61" t="s">
        <v>90</v>
      </c>
      <c r="E90" s="53">
        <v>502</v>
      </c>
      <c r="F90" s="53"/>
      <c r="G90" s="37">
        <f>E90</f>
        <v>502</v>
      </c>
      <c r="H90" s="21">
        <v>679</v>
      </c>
      <c r="I90" s="21"/>
      <c r="J90" s="36">
        <f>H90</f>
        <v>679</v>
      </c>
      <c r="K90" s="37">
        <f>H90-E90</f>
        <v>177</v>
      </c>
      <c r="L90" s="21"/>
      <c r="M90" s="37">
        <f>K90</f>
        <v>177</v>
      </c>
      <c r="N90" s="35"/>
      <c r="O90" s="35"/>
      <c r="P90" s="57"/>
      <c r="Q90" s="57"/>
      <c r="R90" s="48"/>
      <c r="S90" s="48"/>
      <c r="T90" s="48"/>
      <c r="U90" s="48"/>
      <c r="V90" s="48"/>
      <c r="W90" s="48"/>
      <c r="X90" s="48"/>
      <c r="Y90" s="48"/>
      <c r="Z90" s="27"/>
      <c r="AA90" s="27"/>
      <c r="AB90" s="27"/>
      <c r="AC90" s="27"/>
      <c r="AD90" s="27"/>
      <c r="AE90" s="27"/>
    </row>
    <row r="91" spans="1:31" ht="42" customHeight="1" hidden="1">
      <c r="A91" s="21"/>
      <c r="B91" s="62"/>
      <c r="C91" s="60"/>
      <c r="D91" s="61"/>
      <c r="E91" s="53"/>
      <c r="F91" s="53"/>
      <c r="G91" s="37"/>
      <c r="H91" s="21"/>
      <c r="I91" s="21"/>
      <c r="J91" s="13"/>
      <c r="K91" s="37"/>
      <c r="L91" s="21"/>
      <c r="M91" s="37"/>
      <c r="N91" s="35"/>
      <c r="O91" s="35"/>
      <c r="P91" s="83"/>
      <c r="Q91" s="83"/>
      <c r="R91" s="68"/>
      <c r="S91" s="83"/>
      <c r="T91" s="83"/>
      <c r="U91" s="83"/>
      <c r="V91" s="48"/>
      <c r="W91" s="48"/>
      <c r="X91" s="48"/>
      <c r="Y91" s="48"/>
      <c r="Z91" s="27"/>
      <c r="AA91" s="27"/>
      <c r="AB91" s="27"/>
      <c r="AC91" s="27"/>
      <c r="AD91" s="27"/>
      <c r="AE91" s="27"/>
    </row>
    <row r="92" spans="1:31" ht="35.25" customHeight="1" hidden="1">
      <c r="A92" s="21"/>
      <c r="B92" s="62"/>
      <c r="C92" s="60"/>
      <c r="D92" s="61"/>
      <c r="E92" s="53"/>
      <c r="F92" s="53"/>
      <c r="G92" s="37"/>
      <c r="H92" s="21"/>
      <c r="I92" s="21"/>
      <c r="J92" s="13"/>
      <c r="K92" s="37"/>
      <c r="L92" s="21"/>
      <c r="M92" s="37"/>
      <c r="N92" s="35"/>
      <c r="O92" s="35"/>
      <c r="P92" s="83"/>
      <c r="Q92" s="83"/>
      <c r="R92" s="68"/>
      <c r="S92" s="83"/>
      <c r="T92" s="83"/>
      <c r="U92" s="83"/>
      <c r="V92" s="48"/>
      <c r="W92" s="48"/>
      <c r="X92" s="48"/>
      <c r="Y92" s="48"/>
      <c r="Z92" s="27"/>
      <c r="AA92" s="27"/>
      <c r="AB92" s="27"/>
      <c r="AC92" s="27"/>
      <c r="AD92" s="27"/>
      <c r="AE92" s="27"/>
    </row>
    <row r="93" spans="1:31" ht="33" customHeight="1" hidden="1">
      <c r="A93" s="21"/>
      <c r="B93" s="62"/>
      <c r="C93" s="60"/>
      <c r="D93" s="61"/>
      <c r="E93" s="53"/>
      <c r="F93" s="53"/>
      <c r="G93" s="37"/>
      <c r="H93" s="21"/>
      <c r="I93" s="21"/>
      <c r="J93" s="13"/>
      <c r="K93" s="37"/>
      <c r="L93" s="21"/>
      <c r="M93" s="37"/>
      <c r="N93" s="35"/>
      <c r="O93" s="35"/>
      <c r="P93" s="57"/>
      <c r="Q93" s="57"/>
      <c r="R93" s="48"/>
      <c r="S93" s="48"/>
      <c r="T93" s="48"/>
      <c r="U93" s="48"/>
      <c r="V93" s="48"/>
      <c r="W93" s="48"/>
      <c r="X93" s="48"/>
      <c r="Y93" s="48"/>
      <c r="Z93" s="27"/>
      <c r="AA93" s="27"/>
      <c r="AB93" s="27"/>
      <c r="AC93" s="27"/>
      <c r="AD93" s="27"/>
      <c r="AE93" s="27"/>
    </row>
    <row r="94" spans="1:31" ht="33.75" customHeight="1" hidden="1">
      <c r="A94" s="21"/>
      <c r="B94" s="62"/>
      <c r="C94" s="60"/>
      <c r="D94" s="61"/>
      <c r="E94" s="53"/>
      <c r="F94" s="53"/>
      <c r="G94" s="37"/>
      <c r="H94" s="65"/>
      <c r="I94" s="21"/>
      <c r="J94" s="13"/>
      <c r="K94" s="37"/>
      <c r="L94" s="21"/>
      <c r="M94" s="37"/>
      <c r="N94" s="35"/>
      <c r="O94" s="35"/>
      <c r="P94" s="57"/>
      <c r="Q94" s="57"/>
      <c r="R94" s="48"/>
      <c r="S94" s="48"/>
      <c r="T94" s="48"/>
      <c r="U94" s="48"/>
      <c r="V94" s="48"/>
      <c r="W94" s="48"/>
      <c r="X94" s="48"/>
      <c r="Y94" s="48"/>
      <c r="Z94" s="27"/>
      <c r="AA94" s="27"/>
      <c r="AB94" s="27"/>
      <c r="AC94" s="27"/>
      <c r="AD94" s="27"/>
      <c r="AE94" s="27"/>
    </row>
    <row r="95" spans="1:31" ht="27" customHeight="1" hidden="1">
      <c r="A95" s="21"/>
      <c r="B95" s="62"/>
      <c r="C95" s="60"/>
      <c r="D95" s="61"/>
      <c r="E95" s="53"/>
      <c r="F95" s="53"/>
      <c r="G95" s="37"/>
      <c r="H95" s="21"/>
      <c r="I95" s="21"/>
      <c r="J95" s="13"/>
      <c r="K95" s="37"/>
      <c r="L95" s="21"/>
      <c r="M95" s="37"/>
      <c r="N95" s="35"/>
      <c r="O95" s="35"/>
      <c r="P95" s="57"/>
      <c r="Q95" s="57"/>
      <c r="R95" s="48"/>
      <c r="S95" s="48"/>
      <c r="T95" s="48"/>
      <c r="U95" s="48"/>
      <c r="V95" s="48"/>
      <c r="W95" s="48"/>
      <c r="X95" s="48"/>
      <c r="Y95" s="48"/>
      <c r="Z95" s="27"/>
      <c r="AA95" s="27"/>
      <c r="AB95" s="27"/>
      <c r="AC95" s="27"/>
      <c r="AD95" s="27"/>
      <c r="AE95" s="27"/>
    </row>
    <row r="96" spans="1:31" ht="34.5" customHeight="1" hidden="1">
      <c r="A96" s="21"/>
      <c r="B96" s="62"/>
      <c r="C96" s="60"/>
      <c r="D96" s="61"/>
      <c r="E96" s="53"/>
      <c r="F96" s="53"/>
      <c r="G96" s="37"/>
      <c r="H96" s="21"/>
      <c r="I96" s="21"/>
      <c r="J96" s="13"/>
      <c r="K96" s="37"/>
      <c r="L96" s="21"/>
      <c r="M96" s="37"/>
      <c r="N96" s="35"/>
      <c r="O96" s="35"/>
      <c r="P96" s="57"/>
      <c r="Q96" s="57"/>
      <c r="R96" s="48"/>
      <c r="S96" s="48"/>
      <c r="T96" s="48"/>
      <c r="U96" s="48"/>
      <c r="V96" s="48"/>
      <c r="W96" s="48"/>
      <c r="X96" s="48"/>
      <c r="Y96" s="48"/>
      <c r="Z96" s="27"/>
      <c r="AA96" s="27"/>
      <c r="AB96" s="27"/>
      <c r="AC96" s="27"/>
      <c r="AD96" s="27"/>
      <c r="AE96" s="27"/>
    </row>
    <row r="97" spans="1:31" ht="28.5" customHeight="1" hidden="1">
      <c r="A97" s="21"/>
      <c r="B97" s="62"/>
      <c r="C97" s="60"/>
      <c r="D97" s="61"/>
      <c r="E97" s="53"/>
      <c r="F97" s="53"/>
      <c r="G97" s="37"/>
      <c r="H97" s="21"/>
      <c r="I97" s="21"/>
      <c r="J97" s="13"/>
      <c r="K97" s="37"/>
      <c r="L97" s="21"/>
      <c r="M97" s="37"/>
      <c r="N97" s="35"/>
      <c r="O97" s="35"/>
      <c r="P97" s="57"/>
      <c r="Q97" s="57"/>
      <c r="R97" s="48"/>
      <c r="S97" s="48"/>
      <c r="T97" s="48"/>
      <c r="U97" s="48"/>
      <c r="V97" s="48"/>
      <c r="W97" s="48"/>
      <c r="X97" s="48"/>
      <c r="Y97" s="48"/>
      <c r="Z97" s="27"/>
      <c r="AA97" s="27"/>
      <c r="AB97" s="27"/>
      <c r="AC97" s="27"/>
      <c r="AD97" s="27"/>
      <c r="AE97" s="27"/>
    </row>
    <row r="98" spans="1:31" ht="50.25" customHeight="1" hidden="1">
      <c r="A98" s="21"/>
      <c r="B98" s="63"/>
      <c r="C98" s="60"/>
      <c r="D98" s="61"/>
      <c r="E98" s="53"/>
      <c r="F98" s="53"/>
      <c r="G98" s="37"/>
      <c r="H98" s="13"/>
      <c r="I98" s="13"/>
      <c r="J98" s="13"/>
      <c r="K98" s="37"/>
      <c r="L98" s="13"/>
      <c r="M98" s="37"/>
      <c r="N98" s="35"/>
      <c r="O98" s="35"/>
      <c r="P98" s="82"/>
      <c r="Q98" s="82"/>
      <c r="R98" s="48"/>
      <c r="S98" s="48"/>
      <c r="T98" s="48"/>
      <c r="U98" s="48"/>
      <c r="V98" s="48"/>
      <c r="W98" s="48"/>
      <c r="X98" s="48"/>
      <c r="Y98" s="48"/>
      <c r="Z98" s="27"/>
      <c r="AA98" s="27"/>
      <c r="AB98" s="58"/>
      <c r="AC98" s="82"/>
      <c r="AD98" s="82"/>
      <c r="AE98" s="82"/>
    </row>
    <row r="99" spans="1:31" ht="64.5" customHeight="1" hidden="1">
      <c r="A99" s="21"/>
      <c r="B99" s="14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35"/>
      <c r="O99" s="35"/>
      <c r="P99" s="82"/>
      <c r="Q99" s="82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58"/>
      <c r="AC99" s="82"/>
      <c r="AD99" s="82"/>
      <c r="AE99" s="82"/>
    </row>
    <row r="100" spans="1:31" ht="75" customHeight="1" hidden="1">
      <c r="A100" s="9"/>
      <c r="B100" s="14"/>
      <c r="C100" s="15"/>
      <c r="D100" s="15"/>
      <c r="E100" s="13"/>
      <c r="F100" s="13"/>
      <c r="G100" s="13"/>
      <c r="H100" s="13"/>
      <c r="I100" s="13"/>
      <c r="J100" s="13"/>
      <c r="K100" s="13"/>
      <c r="L100" s="13"/>
      <c r="M100" s="13"/>
      <c r="N100" s="83"/>
      <c r="O100" s="83"/>
      <c r="P100" s="82"/>
      <c r="Q100" s="82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58"/>
      <c r="AC100" s="82"/>
      <c r="AD100" s="82"/>
      <c r="AE100" s="82"/>
    </row>
    <row r="101" spans="1:31" ht="70.5" customHeight="1">
      <c r="A101" s="95" t="s">
        <v>100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83"/>
      <c r="O101" s="83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58"/>
      <c r="AC101" s="82"/>
      <c r="AD101" s="82"/>
      <c r="AE101" s="82"/>
    </row>
    <row r="102" spans="1:31" ht="15.75" customHeight="1">
      <c r="A102" s="8">
        <v>4</v>
      </c>
      <c r="B102" s="8" t="s">
        <v>37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21"/>
      <c r="N102" s="83"/>
      <c r="O102" s="83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58"/>
      <c r="AC102" s="82"/>
      <c r="AD102" s="82"/>
      <c r="AE102" s="82"/>
    </row>
    <row r="103" spans="1:31" ht="51" customHeight="1">
      <c r="A103" s="24"/>
      <c r="B103" s="64" t="s">
        <v>92</v>
      </c>
      <c r="C103" s="24" t="s">
        <v>54</v>
      </c>
      <c r="D103" s="24" t="str">
        <f>D90</f>
        <v>Розрахункові дані</v>
      </c>
      <c r="E103" s="24">
        <v>39.5</v>
      </c>
      <c r="F103" s="24"/>
      <c r="G103" s="24">
        <f>E103</f>
        <v>39.5</v>
      </c>
      <c r="H103" s="24">
        <v>11.6</v>
      </c>
      <c r="I103" s="24"/>
      <c r="J103" s="24">
        <f>H103</f>
        <v>11.6</v>
      </c>
      <c r="K103" s="24">
        <f>H103-E103</f>
        <v>-27.9</v>
      </c>
      <c r="L103" s="24"/>
      <c r="M103" s="24">
        <f>K103</f>
        <v>-27.9</v>
      </c>
      <c r="N103" s="35"/>
      <c r="O103" s="35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58"/>
      <c r="AC103" s="57"/>
      <c r="AD103" s="57"/>
      <c r="AE103" s="57"/>
    </row>
    <row r="104" spans="1:31" ht="91.5" customHeight="1">
      <c r="A104" s="24"/>
      <c r="B104" s="64" t="s">
        <v>94</v>
      </c>
      <c r="C104" s="24" t="s">
        <v>54</v>
      </c>
      <c r="D104" s="24" t="str">
        <f>D103</f>
        <v>Розрахункові дані</v>
      </c>
      <c r="E104" s="24">
        <v>95</v>
      </c>
      <c r="F104" s="24"/>
      <c r="G104" s="24">
        <f>E104</f>
        <v>95</v>
      </c>
      <c r="H104" s="24">
        <v>95</v>
      </c>
      <c r="I104" s="24"/>
      <c r="J104" s="78">
        <f>H104</f>
        <v>95</v>
      </c>
      <c r="K104" s="78">
        <f>H104-E104</f>
        <v>0</v>
      </c>
      <c r="L104" s="24"/>
      <c r="M104" s="78">
        <f>K104</f>
        <v>0</v>
      </c>
      <c r="N104" s="35"/>
      <c r="O104" s="35"/>
      <c r="Q104" s="57"/>
      <c r="R104" s="58"/>
      <c r="S104" s="57"/>
      <c r="T104" s="57"/>
      <c r="U104" s="57"/>
      <c r="V104" s="27"/>
      <c r="W104" s="27"/>
      <c r="X104" s="27"/>
      <c r="Y104" s="27"/>
      <c r="Z104" s="27"/>
      <c r="AA104" s="27"/>
      <c r="AB104" s="58"/>
      <c r="AC104" s="57"/>
      <c r="AD104" s="57"/>
      <c r="AE104" s="57"/>
    </row>
    <row r="105" spans="1:31" ht="42.75" customHeight="1">
      <c r="A105" s="24"/>
      <c r="B105" s="64" t="s">
        <v>93</v>
      </c>
      <c r="C105" s="24" t="s">
        <v>54</v>
      </c>
      <c r="D105" s="24" t="str">
        <f>D104</f>
        <v>Розрахункові дані</v>
      </c>
      <c r="E105" s="24">
        <v>92</v>
      </c>
      <c r="F105" s="24"/>
      <c r="G105" s="24">
        <f>E105</f>
        <v>92</v>
      </c>
      <c r="H105" s="24">
        <v>92</v>
      </c>
      <c r="I105" s="24"/>
      <c r="J105" s="78">
        <f>H105</f>
        <v>92</v>
      </c>
      <c r="K105" s="78">
        <f>H105-E105</f>
        <v>0</v>
      </c>
      <c r="L105" s="24"/>
      <c r="M105" s="78">
        <f>K105</f>
        <v>0</v>
      </c>
      <c r="N105" s="35"/>
      <c r="O105" s="35"/>
      <c r="Q105" s="57"/>
      <c r="R105" s="58"/>
      <c r="S105" s="57"/>
      <c r="T105" s="57"/>
      <c r="U105" s="57"/>
      <c r="V105" s="27"/>
      <c r="W105" s="27"/>
      <c r="X105" s="27"/>
      <c r="Y105" s="27"/>
      <c r="Z105" s="27"/>
      <c r="AA105" s="27"/>
      <c r="AB105" s="58"/>
      <c r="AC105" s="57"/>
      <c r="AD105" s="57"/>
      <c r="AE105" s="57"/>
    </row>
    <row r="106" spans="1:31" ht="36.75" customHeight="1">
      <c r="A106" s="115" t="s">
        <v>101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83"/>
      <c r="O106" s="83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58"/>
      <c r="AC106" s="82"/>
      <c r="AD106" s="82"/>
      <c r="AE106" s="82"/>
    </row>
    <row r="107" spans="1:31" ht="135" customHeight="1">
      <c r="A107" s="95" t="s">
        <v>103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83"/>
      <c r="O107" s="83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58"/>
      <c r="AC107" s="82"/>
      <c r="AD107" s="82"/>
      <c r="AE107" s="82"/>
    </row>
    <row r="108" spans="1:31" ht="15.75">
      <c r="A108" s="7"/>
      <c r="N108" s="83"/>
      <c r="O108" s="83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58"/>
      <c r="AC108" s="82"/>
      <c r="AD108" s="82"/>
      <c r="AE108" s="82"/>
    </row>
    <row r="109" spans="1:31" ht="19.5" customHeight="1">
      <c r="A109" s="10" t="s">
        <v>38</v>
      </c>
      <c r="B109" s="10"/>
      <c r="C109" s="10"/>
      <c r="D109" s="10"/>
      <c r="N109" s="83"/>
      <c r="O109" s="83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ht="142.5" customHeight="1">
      <c r="A110" s="117" t="s">
        <v>102</v>
      </c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83"/>
      <c r="O110" s="83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15" ht="19.5" customHeight="1">
      <c r="A111" s="11" t="s">
        <v>39</v>
      </c>
      <c r="B111" s="11"/>
      <c r="C111" s="11"/>
      <c r="D111" s="11"/>
      <c r="N111" s="83"/>
      <c r="O111" s="83"/>
    </row>
    <row r="112" spans="1:15" ht="15.75">
      <c r="A112" s="112" t="s">
        <v>46</v>
      </c>
      <c r="B112" s="112"/>
      <c r="C112" s="112"/>
      <c r="D112" s="112"/>
      <c r="E112" s="112"/>
      <c r="N112" s="83"/>
      <c r="O112" s="83"/>
    </row>
    <row r="113" spans="1:15" ht="15.75">
      <c r="A113" s="112"/>
      <c r="B113" s="112"/>
      <c r="C113" s="112"/>
      <c r="D113" s="112"/>
      <c r="E113" s="112"/>
      <c r="G113" s="113"/>
      <c r="H113" s="113"/>
      <c r="J113" s="93" t="s">
        <v>47</v>
      </c>
      <c r="K113" s="93"/>
      <c r="L113" s="93"/>
      <c r="M113" s="93"/>
      <c r="N113" s="83"/>
      <c r="O113" s="83"/>
    </row>
    <row r="114" spans="1:15" ht="15.75" customHeight="1">
      <c r="A114" s="12"/>
      <c r="B114" s="12"/>
      <c r="C114" s="12"/>
      <c r="D114" s="12"/>
      <c r="E114" s="12"/>
      <c r="G114" s="111" t="s">
        <v>40</v>
      </c>
      <c r="H114" s="111"/>
      <c r="J114" s="98" t="s">
        <v>41</v>
      </c>
      <c r="K114" s="98"/>
      <c r="L114" s="98"/>
      <c r="M114" s="98"/>
      <c r="N114" s="83"/>
      <c r="O114" s="83"/>
    </row>
    <row r="115" spans="1:15" ht="43.5" customHeight="1">
      <c r="A115" s="112" t="s">
        <v>98</v>
      </c>
      <c r="B115" s="112"/>
      <c r="C115" s="112"/>
      <c r="D115" s="112"/>
      <c r="E115" s="112"/>
      <c r="G115" s="113"/>
      <c r="H115" s="113"/>
      <c r="J115" s="93" t="s">
        <v>48</v>
      </c>
      <c r="K115" s="93"/>
      <c r="L115" s="93"/>
      <c r="M115" s="93"/>
      <c r="N115" s="83"/>
      <c r="O115" s="83"/>
    </row>
    <row r="116" spans="1:15" ht="15.75" customHeight="1">
      <c r="A116" s="112"/>
      <c r="B116" s="112"/>
      <c r="C116" s="112"/>
      <c r="D116" s="112"/>
      <c r="E116" s="112"/>
      <c r="G116" s="111" t="s">
        <v>40</v>
      </c>
      <c r="H116" s="111"/>
      <c r="J116" s="98" t="s">
        <v>41</v>
      </c>
      <c r="K116" s="98"/>
      <c r="L116" s="98"/>
      <c r="M116" s="98"/>
      <c r="N116" s="27"/>
      <c r="O116" s="27"/>
    </row>
    <row r="117" spans="14:15" ht="15.75">
      <c r="N117" s="27"/>
      <c r="O117" s="27"/>
    </row>
  </sheetData>
  <sheetProtection/>
  <mergeCells count="161">
    <mergeCell ref="Y80:Z80"/>
    <mergeCell ref="Y81:Z81"/>
    <mergeCell ref="Y82:Z82"/>
    <mergeCell ref="Y83:Z83"/>
    <mergeCell ref="Y84:Z84"/>
    <mergeCell ref="Y87:Z87"/>
    <mergeCell ref="Y88:Z88"/>
    <mergeCell ref="Y71:Z71"/>
    <mergeCell ref="Y72:Z72"/>
    <mergeCell ref="Y73:Z73"/>
    <mergeCell ref="Y74:Z74"/>
    <mergeCell ref="Y75:Z75"/>
    <mergeCell ref="Y76:Z76"/>
    <mergeCell ref="Y77:Z77"/>
    <mergeCell ref="Y78:Z78"/>
    <mergeCell ref="Y79:Z79"/>
    <mergeCell ref="Y62:Z62"/>
    <mergeCell ref="Y63:Z63"/>
    <mergeCell ref="Y64:Z64"/>
    <mergeCell ref="Y65:Z65"/>
    <mergeCell ref="Y66:Z66"/>
    <mergeCell ref="Y67:Z67"/>
    <mergeCell ref="Y68:Z68"/>
    <mergeCell ref="Y69:Z69"/>
    <mergeCell ref="Y70:Z70"/>
    <mergeCell ref="Y50:Z50"/>
    <mergeCell ref="Y51:Z51"/>
    <mergeCell ref="Y52:Z52"/>
    <mergeCell ref="Y53:Z53"/>
    <mergeCell ref="Y57:Z57"/>
    <mergeCell ref="Y58:Z58"/>
    <mergeCell ref="Y59:Z59"/>
    <mergeCell ref="Y60:Z60"/>
    <mergeCell ref="Y61:Z61"/>
    <mergeCell ref="P49:Q49"/>
    <mergeCell ref="S49:U49"/>
    <mergeCell ref="P51:Q51"/>
    <mergeCell ref="S51:U51"/>
    <mergeCell ref="P52:Q52"/>
    <mergeCell ref="S52:U52"/>
    <mergeCell ref="P53:Q53"/>
    <mergeCell ref="S53:U53"/>
    <mergeCell ref="U84:W84"/>
    <mergeCell ref="P84:Q84"/>
    <mergeCell ref="P78:Q78"/>
    <mergeCell ref="P79:Q79"/>
    <mergeCell ref="R84:S84"/>
    <mergeCell ref="R46:S46"/>
    <mergeCell ref="R47:S47"/>
    <mergeCell ref="R48:S48"/>
    <mergeCell ref="A106:M106"/>
    <mergeCell ref="A107:M107"/>
    <mergeCell ref="A112:E113"/>
    <mergeCell ref="G113:H113"/>
    <mergeCell ref="J113:M113"/>
    <mergeCell ref="A110:M110"/>
    <mergeCell ref="A87:M87"/>
    <mergeCell ref="A48:M48"/>
    <mergeCell ref="Q54:S54"/>
    <mergeCell ref="N111:O111"/>
    <mergeCell ref="N112:O112"/>
    <mergeCell ref="N113:O113"/>
    <mergeCell ref="N63:O63"/>
    <mergeCell ref="N85:O85"/>
    <mergeCell ref="N87:O87"/>
    <mergeCell ref="P92:Q92"/>
    <mergeCell ref="S92:U92"/>
    <mergeCell ref="P80:Q80"/>
    <mergeCell ref="P81:Q81"/>
    <mergeCell ref="P82:Q82"/>
    <mergeCell ref="P83:Q83"/>
    <mergeCell ref="G114:H114"/>
    <mergeCell ref="J114:M114"/>
    <mergeCell ref="A115:E116"/>
    <mergeCell ref="G115:H115"/>
    <mergeCell ref="J115:M115"/>
    <mergeCell ref="G116:H116"/>
    <mergeCell ref="J116:M116"/>
    <mergeCell ref="A34:M34"/>
    <mergeCell ref="A37:A38"/>
    <mergeCell ref="B37:D38"/>
    <mergeCell ref="E37:G37"/>
    <mergeCell ref="H37:J37"/>
    <mergeCell ref="K37:M37"/>
    <mergeCell ref="A101:M101"/>
    <mergeCell ref="B39:D39"/>
    <mergeCell ref="B40:D40"/>
    <mergeCell ref="A45:A46"/>
    <mergeCell ref="B45:B46"/>
    <mergeCell ref="C45:C46"/>
    <mergeCell ref="D45:D46"/>
    <mergeCell ref="E45:G45"/>
    <mergeCell ref="H45:J45"/>
    <mergeCell ref="K45:M45"/>
    <mergeCell ref="A63:M63"/>
    <mergeCell ref="U28:W28"/>
    <mergeCell ref="X28:Z28"/>
    <mergeCell ref="B30:D30"/>
    <mergeCell ref="A33:M33"/>
    <mergeCell ref="K28:M28"/>
    <mergeCell ref="B31:D31"/>
    <mergeCell ref="B32:D32"/>
    <mergeCell ref="A28:A29"/>
    <mergeCell ref="B28:D29"/>
    <mergeCell ref="E28:G28"/>
    <mergeCell ref="H28:J28"/>
    <mergeCell ref="P40:U40"/>
    <mergeCell ref="P42:U42"/>
    <mergeCell ref="B41:D41"/>
    <mergeCell ref="V40:W40"/>
    <mergeCell ref="V41:W41"/>
    <mergeCell ref="J1:M4"/>
    <mergeCell ref="A5:M5"/>
    <mergeCell ref="A6:M6"/>
    <mergeCell ref="A7:A8"/>
    <mergeCell ref="E7:M7"/>
    <mergeCell ref="E8:M8"/>
    <mergeCell ref="B23:M23"/>
    <mergeCell ref="A9:A10"/>
    <mergeCell ref="E9:M9"/>
    <mergeCell ref="E10:M10"/>
    <mergeCell ref="A11:A12"/>
    <mergeCell ref="E11:M11"/>
    <mergeCell ref="E12:M12"/>
    <mergeCell ref="B19:M19"/>
    <mergeCell ref="A13:M13"/>
    <mergeCell ref="B15:M15"/>
    <mergeCell ref="B16:M16"/>
    <mergeCell ref="B22:M22"/>
    <mergeCell ref="R28:T28"/>
    <mergeCell ref="N114:O114"/>
    <mergeCell ref="N115:O115"/>
    <mergeCell ref="N106:O106"/>
    <mergeCell ref="N107:O107"/>
    <mergeCell ref="N108:O108"/>
    <mergeCell ref="N109:O109"/>
    <mergeCell ref="N110:O110"/>
    <mergeCell ref="N88:O88"/>
    <mergeCell ref="N100:O100"/>
    <mergeCell ref="N101:O101"/>
    <mergeCell ref="N102:O102"/>
    <mergeCell ref="P100:Q100"/>
    <mergeCell ref="P85:Q85"/>
    <mergeCell ref="P87:Q87"/>
    <mergeCell ref="P88:Q88"/>
    <mergeCell ref="P98:Q98"/>
    <mergeCell ref="P99:Q99"/>
    <mergeCell ref="AC108:AE108"/>
    <mergeCell ref="AC106:AE106"/>
    <mergeCell ref="AC107:AE107"/>
    <mergeCell ref="AC101:AE101"/>
    <mergeCell ref="AC102:AE102"/>
    <mergeCell ref="AC98:AE98"/>
    <mergeCell ref="AC99:AE99"/>
    <mergeCell ref="AC100:AE100"/>
    <mergeCell ref="P91:Q91"/>
    <mergeCell ref="S91:U91"/>
    <mergeCell ref="R85:S85"/>
    <mergeCell ref="U85:W85"/>
    <mergeCell ref="R87:S87"/>
    <mergeCell ref="U87:W87"/>
  </mergeCells>
  <printOptions/>
  <pageMargins left="0.35433070866141736" right="0.15748031496062992" top="0.35433070866141736" bottom="0.31496062992125984" header="0.31496062992125984" footer="0.31496062992125984"/>
  <pageSetup fitToHeight="5" fitToWidth="1" horizontalDpi="600" verticalDpi="600" orientation="landscape" paperSize="9" scale="67" r:id="rId1"/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04k408tg</dc:creator>
  <cp:keywords/>
  <dc:description/>
  <cp:lastModifiedBy>05b302vo</cp:lastModifiedBy>
  <cp:lastPrinted>2021-01-27T10:51:08Z</cp:lastPrinted>
  <dcterms:created xsi:type="dcterms:W3CDTF">2020-11-05T12:36:48Z</dcterms:created>
  <dcterms:modified xsi:type="dcterms:W3CDTF">2021-02-26T04:27:32Z</dcterms:modified>
  <cp:category/>
  <cp:version/>
  <cp:contentType/>
  <cp:contentStatus/>
</cp:coreProperties>
</file>