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755" windowHeight="12855" activeTab="0"/>
  </bookViews>
  <sheets>
    <sheet name="звіт за 2020 рік" sheetId="1" r:id="rId1"/>
  </sheets>
  <definedNames>
    <definedName name="_xlnm.Print_Area" localSheetId="0">'звіт за 2020 рік'!$A$1:$M$90</definedName>
  </definedNames>
  <calcPr fullCalcOnLoad="1"/>
</workbook>
</file>

<file path=xl/sharedStrings.xml><?xml version="1.0" encoding="utf-8"?>
<sst xmlns="http://schemas.openxmlformats.org/spreadsheetml/2006/main" count="178" uniqueCount="101">
  <si>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</si>
  <si>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</si>
  <si>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</si>
  <si>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</si>
  <si>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</si>
  <si>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</si>
  <si>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</si>
  <si>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</si>
  <si>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</si>
  <si>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</si>
  <si>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</si>
  <si>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</si>
  <si>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</si>
  <si>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</si>
  <si>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</si>
  <si>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</si>
  <si>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</si>
  <si>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</si>
  <si>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</si>
  <si>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</si>
  <si>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</si>
  <si>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</si>
  <si>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</si>
  <si>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</si>
  <si>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</si>
  <si>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</si>
  <si>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</si>
  <si>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</si>
  <si>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</si>
  <si>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</si>
  <si>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</si>
  <si>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</si>
  <si>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</si>
  <si>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</si>
  <si>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</si>
  <si>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</si>
  <si>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</si>
  <si>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</si>
  <si>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</si>
  <si>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</si>
  <si>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(підпис)</t>
  </si>
  <si>
    <t>(ініціали/ініціал, прізвище)</t>
  </si>
  <si>
    <t xml:space="preserve"> ( 0800000 )</t>
  </si>
  <si>
    <t xml:space="preserve"> ( 0810000 )</t>
  </si>
  <si>
    <t>Департамент соціальної політики Черкаської міської ради</t>
  </si>
  <si>
    <t>грн.</t>
  </si>
  <si>
    <t>кошторис</t>
  </si>
  <si>
    <t>осіб</t>
  </si>
  <si>
    <t>відсоток</t>
  </si>
  <si>
    <t>Директор департаменту соціальної політики</t>
  </si>
  <si>
    <t>О.І. Гудзенко</t>
  </si>
  <si>
    <t>Ю.П. Кобелева</t>
  </si>
  <si>
    <t xml:space="preserve"> Забезпечення ефективного виконання завдань і функцій соціальної сфери</t>
  </si>
  <si>
    <t>про виконання паспорта бюджетної програми місцевого бюджету на 01.01.2021 року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</si>
  <si>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</si>
  <si>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 xml:space="preserve">  Надання соціальних послуг, зокрема стаціонарного догляду, догляду вдома, денного догляду громадянам похилого віку, особам з інвалідністю, дітям з інвалідністю в установах соціального обслуговування системи органів праці та соціального захисту населення</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</si>
  <si>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</si>
  <si>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1</t>
  </si>
  <si>
    <t>2</t>
  </si>
  <si>
    <t xml:space="preserve">Поліпшення матеріально технічної бази для надання соціальних та реабілітаційних послуг  мешканцям міста  Черкаси </t>
  </si>
  <si>
    <t>Міська соціальна програма Турбота на період з 2018 до 2022</t>
  </si>
  <si>
    <t>Міська програма проведення культурно-просвітницьких заходів для осіб похилого віку, слухачів "Університету ІІІ віку" на 2020-2024</t>
  </si>
  <si>
    <t>інших працівників</t>
  </si>
  <si>
    <t>Обсяг фінансових затрат</t>
  </si>
  <si>
    <t>кількість відділень</t>
  </si>
  <si>
    <t>кількість установ</t>
  </si>
  <si>
    <t>кількість штатних одиниць персоналу</t>
  </si>
  <si>
    <t>соціальних робітників</t>
  </si>
  <si>
    <t>педагогічного персоналу</t>
  </si>
  <si>
    <t>медичного персоналу</t>
  </si>
  <si>
    <t>інших спеціалістів</t>
  </si>
  <si>
    <t>Кількість приміщень, які необхідно обладнати кондиціонерами</t>
  </si>
  <si>
    <t>Обсяг видатків на придбання кондиціонерів</t>
  </si>
  <si>
    <t>Кошторис</t>
  </si>
  <si>
    <t>од.</t>
  </si>
  <si>
    <t xml:space="preserve">штатний розклад </t>
  </si>
  <si>
    <t>Рішення Черкаської міської ради</t>
  </si>
  <si>
    <t xml:space="preserve">грн. </t>
  </si>
  <si>
    <t>Кількість кондиціонерів, що будуть придбані</t>
  </si>
  <si>
    <t>чисельність осіб, забезпечених соціальним обслуговуванням (наданням соціальних послуг)</t>
  </si>
  <si>
    <t xml:space="preserve">форма №12-соц </t>
  </si>
  <si>
    <t>чисельність осіб, які потребують соціального обслуговування (надання соціальних послуг)</t>
  </si>
  <si>
    <t>чисельність осіб, що отримують соціальні послуги постійно</t>
  </si>
  <si>
    <t>чисельність осіб, що отримують соціальні послуги періодично</t>
  </si>
  <si>
    <t>Кількість приміщень, які планується обладнати кондиціонерами</t>
  </si>
  <si>
    <t>бухгалтерський облік</t>
  </si>
  <si>
    <t>розрахункові дані</t>
  </si>
  <si>
    <t>Фактично в 2020 році чисельність осіб, забезпечених соціальним обслуговуванням (наданням соціальних послуг) скоротилася від планової на 540 осіб. Водночас на 153 зросла чисельність осіб що отримують послуги постійно. Скорочення загальної чисельності обслужених та зростання чисельності осіб, що отримують послуги постійно відбулося через введення карантину в березні 2020 року. Кількість приміщень, які планується обладнати кондиціонерами та кількість придбаних кондиціонерів зросли на 2 та 4 відповідно у звязку з зниженнм середньої вартості 1 кондиціонера.</t>
  </si>
  <si>
    <t>середні витрати на соціальне обслуговування (надання соціальних послуг) 1 особи територіальним центром, за винятком стаціонарних відділень, на рік</t>
  </si>
  <si>
    <t>Чисельність обслуговуваних на 1 штатну одиницю соціального робітника</t>
  </si>
  <si>
    <t>Середні витрати на придбання одного кондиціонера</t>
  </si>
  <si>
    <t xml:space="preserve">Відсоток забезпечення кондиціонерами до потреби </t>
  </si>
  <si>
    <t>Відсоток осіб, охоплених соціальним обслуговуванням, до загальної чисельності осіб, які потребують соціальних послуг</t>
  </si>
  <si>
    <t>Відсоток осіб, охоплених соціальним обслуговуванням, до загальної чисельності осіб, які потребують соціальних послуг знизився на 8,46  через зниження кількості осіб забезпечених соціальним обслуговуванням в порівнянні з плановою. Водночас на 44 % зріс відсоток забезпечення кондиціонерами до потреби  (придбано 13 при запланованих 9 кондиціонерах).</t>
  </si>
  <si>
    <t>(0813104)</t>
  </si>
  <si>
    <t>Заступник директора департаменту - начальник управління бухгалтерського обліку та фінансування</t>
  </si>
  <si>
    <t xml:space="preserve">Пояснення щодо причин розбіжностей між фактичними та затвердженими результативними показниками  Касові видатки по даній програмі за  2020 рік становлять 17 593 807,63 грн.  що скадає 98,54% від уточненого плану на 2020 рік та відповідають фактичній потребі установи, зокрема за загальним фондом видатки склали 16 644 226,86 грн, або 98,65% річного плану, за спеціальним фондом 949 580,77 грн. або 96,55% річного плану . . Штатна чисельність за рік в межах затвердженого кошторису (середньорічна фактична чисельність  149,5 штатних одиниць). </t>
  </si>
  <si>
    <t xml:space="preserve">Касові видатки по даній програмі за  2020 рік становлять 17 593 807,63 грн.  що скадає 98,54% від уточненого плану на 2020 рік та відповідають фактичній потребі установи, зокрема за загальним фондом видатки склали 16 644 226,86 грн, або 98,65% річного плану, за спеціальним фондом 949 580,77 грн. або 96,55% річного плану . </t>
  </si>
  <si>
    <t xml:space="preserve">Зростання середніх витрат на соціальне обслуговуваня відбулося через зниження кількості осіб в порівнянні з плановою. Водночас зросла на 1 чисельність   обслуговуваних на 1 штатну одиницю соціального робітника (13 фактично при плановій - 12). У 2020 році відбулася закупівля 13 кондиціонерів в сумі 184 884,00 грн, що більше на 4 одиниці за планову чисельність. Водночас реальна потреба протягом року збільшильшилася в звязку з введенням в експлуатацію кабінетів після проведення ремонтів. Відповідно через зниження середньої вартості 1 кондиціонеру на 6 333,71 грн. </t>
  </si>
  <si>
    <t>Бюджетна програма "Забезпечення соціальними послугами за місцем проживання громадян, які не здатні до самообслуговування у зв’язку з похилим віком, хворобою, інвалідністю" виконана в межах доведених асигнувань за рахунок коштів міського бюджету.  Касові видатки по даній програмі за  2020 рік становлять 17 593 807,63 грн.  що скадає 98,54% від уточненого плану на 2020 рік та відповідають фактичній потребі установи, зокрема за загальним фондом видатки склали 16 644 226,86 грн, або 98,65% річного плану, за спеціальним фондом 949 580,77 грн. або 96,55% річного плану. Штатна чисельність за рік в межах затвердженого кошторису (середньорічна фактична чисельність  149,5 штатних одиниць).                                                                                                                                                                                                                                                                                                                                                                                           За показниками затрат за завданням 1 - 98,65 % виконання за загальним фондом та 96,56 % - за спеціальним фондом., показники продукту  свідчать, що заходами програми  охоплено 87,14 % від загальної чисельності осіб, які потребують соціального обслуговування. Зростання показників ефективності  відбулося за рахунок зниження фактичної кількості осіб що отримують послуги на 8,46% або 693 особи в порівнянні з плановою. Показник якості знизився на 8,46%.                                                                                                                                                                                                                                                                                                                                                         За спеціальним фондом за показником затрат фактичні видатки сягають 764 696,77 грн. або 96,56% річних асигнувань. Кількість кондиціонерів що фактично придбано становить13 одиниць замість 9 планових. Відповідно зросли показники ефективності на 6 333,71 грн та якості на 44% - через зниження середньої вартості кондиціонерів.   Водночас реальна потреба протягом року збільшильшилася в звязку з введенням в експлуатацію кабінетів після проведення ремонтів.</t>
  </si>
  <si>
    <t>Аналіз стану виконання результативних показників        Бюджетна програма "Забезпечення соціальними послугами за місцем проживання громадян, які не здатні до самообслуговування у зв’язку з похилим віком, хворобою, інвалідністю" виконана в межах доведених асигнувань за рахунок коштів міського бюджету.  Касові видатки по даній програмі за  2020 рік становлять 17 593 807,63  грн.  що скадає 98,54% від уточненого плану на 2020 рік та відповідають фактичній потребі установи, зокрема за загальним фондом видатки склали 16 644 226,86 грн, або 98,66% річного плану, за спеціальним фондом 949 580,77 грн. або 96,55% річного плану . Штатна чисельність за рік в межах затвердженого кошторису (середньорічна  чисельніст працюючих 149,5 штатних одиниць).                                                                                                                                                                                                                                                                                                                                                                                          За показниками затрат за завданням 1 - 99,25 % виконання за загальним фондом та 92,5 - за спеціальним фондом., показники продукту   свідчать, що заходами програми  охоплено 90,33 % від загальної чисельності осіб, які потребують соціального обслуговування.Зростання показників ефективності та  якості відбулося за рахунок зростання фактичної кількості обслужених осіб на 1 соціального робітника що отримують послуги на 8,3% або 1 особу в порівнянні з плановою. За завданням 2 видатки склали 184 884 або 99,94 % річного плану. За показниками продукту відбулося перевиконання у звязку зі зниженням ціни 1 кондиціонера в порівнянні з плановою (придбано 13 при плані 9 одиниць або на 44 % більше).  Водночас реальна потреба протягом року збільшильшилася в звязку з введенням в експлуатацію кабінетів після проведення ремонтів. Відповідно за показником ефективності середні виртрати на 1 кондиціонер склали на 6 333,71 грн. менше за планові. Відповідно за показником якості виконання на 44 % більше за планові показники.</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</si>
</sst>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
  </numFmts>
  <fonts count="55">
    <font>
      <sz val="11"/>
      <color theme="1"/>
      <name val="Calibri"/>
      <family val="2"/>
    </font>
    <font>
      <sz val="11"/>
      <color indexed="8"/>
      <name val="Calibri"/>
      <family val="2"/>
    </font>
    <font>
      <sz val="12"/>
      <color indexed="8"/>
      <name val="Calibri"/>
      <family val="2"/>
    </font>
    <font>
      <sz val="8"/>
      <color indexed="8"/>
      <name val="Times New Roman"/>
      <family val="1"/>
    </font>
    <font>
      <b/>
      <sz val="12"/>
      <color indexed="8"/>
      <name val="Times New Roman"/>
      <family val="1"/>
    </font>
    <font>
      <sz val="12"/>
      <color indexed="8"/>
      <name val="Times New Roman"/>
      <family val="1"/>
    </font>
    <font>
      <sz val="8"/>
      <color indexed="8"/>
      <name val="Calibri"/>
      <family val="2"/>
    </font>
    <font>
      <b/>
      <sz val="11"/>
      <color indexed="8"/>
      <name val="Times New Roman"/>
      <family val="1"/>
    </font>
    <font>
      <sz val="11"/>
      <color indexed="8"/>
      <name val="Times New Roman"/>
      <family val="1"/>
    </font>
    <font>
      <sz val="10"/>
      <color indexed="8"/>
      <name val="Times New Roman"/>
      <family val="1"/>
    </font>
    <font>
      <sz val="9"/>
      <color indexed="8"/>
      <name val="Times New Roman"/>
      <family val="1"/>
    </font>
    <font>
      <sz val="9"/>
      <name val="Times New Roman"/>
      <family val="1"/>
    </font>
    <font>
      <b/>
      <sz val="7"/>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sz val="8"/>
      <color rgb="FF000000"/>
      <name val="Times New Roman"/>
      <family val="1"/>
    </font>
    <font>
      <sz val="8"/>
      <color theme="1"/>
      <name val="Calibri"/>
      <family val="2"/>
    </font>
    <font>
      <b/>
      <sz val="12"/>
      <color rgb="FF000000"/>
      <name val="Times New Roman"/>
      <family val="1"/>
    </font>
    <font>
      <sz val="11"/>
      <color rgb="FF000000"/>
      <name val="Times New Roman"/>
      <family val="1"/>
    </font>
    <font>
      <sz val="10"/>
      <color rgb="FF000000"/>
      <name val="Times New Roman"/>
      <family val="1"/>
    </font>
    <font>
      <sz val="8"/>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color indexed="8"/>
      </bottom>
    </border>
    <border>
      <left/>
      <right/>
      <top/>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4">
    <xf numFmtId="0" fontId="0" fillId="0" borderId="0" xfId="0" applyFont="1" applyAlignment="1">
      <alignment/>
    </xf>
    <xf numFmtId="0" fontId="46" fillId="0" borderId="0" xfId="0" applyFont="1" applyAlignment="1">
      <alignment/>
    </xf>
    <xf numFmtId="0" fontId="47" fillId="0" borderId="0" xfId="0" applyFont="1" applyAlignment="1">
      <alignment vertical="center" wrapText="1"/>
    </xf>
    <xf numFmtId="0" fontId="48" fillId="0" borderId="0" xfId="0" applyFont="1" applyAlignment="1">
      <alignment horizontal="center" vertical="top" wrapText="1"/>
    </xf>
    <xf numFmtId="0" fontId="48" fillId="0" borderId="0" xfId="0" applyFont="1" applyAlignment="1">
      <alignment vertical="center" wrapText="1"/>
    </xf>
    <xf numFmtId="0" fontId="49" fillId="0" borderId="0" xfId="0" applyFont="1" applyAlignment="1">
      <alignment/>
    </xf>
    <xf numFmtId="0" fontId="48" fillId="0" borderId="0" xfId="0" applyFont="1" applyAlignment="1">
      <alignment horizontal="center" vertical="center" wrapText="1"/>
    </xf>
    <xf numFmtId="0" fontId="47" fillId="0" borderId="0" xfId="0" applyFont="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Alignment="1">
      <alignment vertical="center"/>
    </xf>
    <xf numFmtId="0" fontId="47" fillId="0" borderId="0" xfId="0" applyFont="1" applyBorder="1" applyAlignment="1">
      <alignment horizontal="center" vertical="center" wrapText="1"/>
    </xf>
    <xf numFmtId="0" fontId="48" fillId="0" borderId="0" xfId="0" applyFont="1" applyAlignment="1">
      <alignment vertical="top"/>
    </xf>
    <xf numFmtId="0" fontId="50" fillId="0" borderId="0" xfId="0" applyFont="1" applyAlignment="1">
      <alignment horizontal="left" vertical="center" wrapText="1"/>
    </xf>
    <xf numFmtId="4" fontId="47" fillId="0" borderId="10" xfId="0" applyNumberFormat="1" applyFont="1" applyBorder="1" applyAlignment="1">
      <alignment horizontal="center" vertical="center" wrapText="1"/>
    </xf>
    <xf numFmtId="0" fontId="47" fillId="0" borderId="10" xfId="0" applyFont="1" applyBorder="1" applyAlignment="1">
      <alignment horizontal="left" vertical="center" wrapText="1"/>
    </xf>
    <xf numFmtId="164" fontId="47" fillId="0" borderId="10" xfId="0" applyNumberFormat="1" applyFont="1" applyBorder="1" applyAlignment="1">
      <alignment horizontal="center" vertical="center" wrapText="1"/>
    </xf>
    <xf numFmtId="0" fontId="7" fillId="0" borderId="11" xfId="0" applyFont="1" applyBorder="1" applyAlignment="1" applyProtection="1">
      <alignment horizontal="center" vertical="center" wrapText="1"/>
      <protection/>
    </xf>
    <xf numFmtId="0" fontId="51" fillId="0" borderId="12" xfId="0" applyFont="1" applyBorder="1" applyAlignment="1">
      <alignment horizontal="center" vertical="center" wrapText="1"/>
    </xf>
    <xf numFmtId="0" fontId="51" fillId="0" borderId="10" xfId="0" applyFont="1" applyBorder="1" applyAlignment="1">
      <alignment horizontal="center" vertical="center" wrapText="1"/>
    </xf>
    <xf numFmtId="49" fontId="7" fillId="0" borderId="0" xfId="0" applyNumberFormat="1" applyFont="1" applyBorder="1" applyAlignment="1" applyProtection="1">
      <alignment horizontal="center" vertical="center" wrapText="1"/>
      <protection/>
    </xf>
    <xf numFmtId="0" fontId="52" fillId="0" borderId="1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0" xfId="0" applyFont="1" applyBorder="1" applyAlignment="1">
      <alignment horizontal="center" vertical="center" wrapText="1"/>
    </xf>
    <xf numFmtId="0" fontId="10" fillId="0" borderId="13" xfId="0"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10" xfId="0" applyFont="1" applyBorder="1" applyAlignment="1" applyProtection="1">
      <alignment vertical="center" wrapText="1"/>
      <protection/>
    </xf>
    <xf numFmtId="4" fontId="5" fillId="0" borderId="10" xfId="0" applyNumberFormat="1" applyFont="1" applyBorder="1" applyAlignment="1" applyProtection="1">
      <alignment horizontal="left" vertical="center" wrapText="1"/>
      <protection/>
    </xf>
    <xf numFmtId="0" fontId="46" fillId="0" borderId="0" xfId="0" applyFont="1" applyBorder="1" applyAlignment="1">
      <alignment/>
    </xf>
    <xf numFmtId="0" fontId="11" fillId="0" borderId="0" xfId="0" applyFont="1" applyBorder="1" applyAlignment="1">
      <alignment horizontal="right" vertical="center"/>
    </xf>
    <xf numFmtId="4" fontId="10" fillId="0" borderId="0" xfId="0" applyNumberFormat="1" applyFont="1" applyBorder="1" applyAlignment="1" applyProtection="1">
      <alignment horizontal="right" vertical="center" wrapText="1"/>
      <protection/>
    </xf>
    <xf numFmtId="0" fontId="12" fillId="0" borderId="0" xfId="0" applyFont="1" applyBorder="1" applyAlignment="1" applyProtection="1">
      <alignment horizontal="center" vertical="center" wrapText="1"/>
      <protection/>
    </xf>
    <xf numFmtId="0" fontId="13" fillId="0" borderId="0" xfId="0" applyFont="1" applyBorder="1" applyAlignment="1" applyProtection="1">
      <alignment horizontal="left" vertical="center" wrapText="1"/>
      <protection/>
    </xf>
    <xf numFmtId="4" fontId="5" fillId="0" borderId="10" xfId="0" applyNumberFormat="1" applyFont="1" applyBorder="1" applyAlignment="1" applyProtection="1">
      <alignment vertical="center" wrapText="1"/>
      <protection/>
    </xf>
    <xf numFmtId="0" fontId="5" fillId="0" borderId="10" xfId="0" applyFont="1" applyBorder="1" applyAlignment="1" applyProtection="1">
      <alignment vertical="center" wrapText="1"/>
      <protection/>
    </xf>
    <xf numFmtId="0" fontId="10" fillId="0" borderId="0" xfId="0" applyFont="1" applyBorder="1" applyAlignment="1" applyProtection="1">
      <alignment horizontal="left" vertical="center" wrapText="1"/>
      <protection/>
    </xf>
    <xf numFmtId="3" fontId="47" fillId="0" borderId="10" xfId="0" applyNumberFormat="1" applyFont="1" applyBorder="1" applyAlignment="1">
      <alignment horizontal="center" vertical="center" wrapText="1"/>
    </xf>
    <xf numFmtId="3" fontId="5" fillId="0" borderId="10" xfId="0" applyNumberFormat="1" applyFont="1" applyBorder="1" applyAlignment="1" applyProtection="1">
      <alignment vertical="center" wrapText="1"/>
      <protection/>
    </xf>
    <xf numFmtId="165" fontId="5" fillId="0" borderId="10"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1" fontId="5" fillId="0" borderId="15" xfId="0" applyNumberFormat="1" applyFont="1" applyBorder="1" applyAlignment="1" applyProtection="1">
      <alignment horizontal="right" vertical="center" wrapText="1"/>
      <protection/>
    </xf>
    <xf numFmtId="1" fontId="5" fillId="0" borderId="10" xfId="0" applyNumberFormat="1" applyFont="1" applyBorder="1" applyAlignment="1" applyProtection="1">
      <alignment vertical="center" wrapText="1"/>
      <protection/>
    </xf>
    <xf numFmtId="1" fontId="47" fillId="0" borderId="10" xfId="0" applyNumberFormat="1" applyFont="1" applyBorder="1" applyAlignment="1">
      <alignment horizontal="center" vertical="center" wrapText="1"/>
    </xf>
    <xf numFmtId="2" fontId="11" fillId="0" borderId="0" xfId="0" applyNumberFormat="1" applyFont="1" applyBorder="1" applyAlignment="1">
      <alignment vertical="center"/>
    </xf>
    <xf numFmtId="2" fontId="10" fillId="0" borderId="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3" fillId="0" borderId="17" xfId="0" applyFont="1" applyBorder="1" applyAlignment="1">
      <alignment horizontal="center" vertical="top"/>
    </xf>
    <xf numFmtId="0" fontId="48" fillId="0" borderId="0" xfId="0" applyFont="1" applyBorder="1" applyAlignment="1">
      <alignment horizontal="center" vertical="top" wrapText="1"/>
    </xf>
    <xf numFmtId="0" fontId="50" fillId="0" borderId="0" xfId="0" applyFont="1" applyAlignment="1">
      <alignment horizontal="left" vertical="center" wrapText="1"/>
    </xf>
    <xf numFmtId="0" fontId="46" fillId="0" borderId="12" xfId="0" applyFont="1" applyBorder="1" applyAlignment="1">
      <alignment horizontal="center"/>
    </xf>
    <xf numFmtId="0" fontId="54" fillId="0" borderId="12" xfId="0" applyFont="1" applyBorder="1" applyAlignment="1">
      <alignment horizontal="center"/>
    </xf>
    <xf numFmtId="0" fontId="47" fillId="0" borderId="18"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0" xfId="0" applyFont="1" applyFill="1" applyAlignment="1">
      <alignment horizontal="left" vertical="center" wrapText="1"/>
    </xf>
    <xf numFmtId="0" fontId="47" fillId="0" borderId="10" xfId="0" applyFont="1" applyBorder="1" applyAlignment="1">
      <alignment horizontal="center" vertical="center" wrapText="1"/>
    </xf>
    <xf numFmtId="0" fontId="47" fillId="0" borderId="19" xfId="0" applyFont="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0" xfId="0" applyFont="1" applyAlignment="1">
      <alignment horizontal="left" vertical="center" wrapText="1"/>
    </xf>
    <xf numFmtId="0" fontId="47" fillId="0" borderId="0" xfId="0" applyFont="1" applyBorder="1" applyAlignment="1">
      <alignment horizontal="center" vertical="center" wrapText="1"/>
    </xf>
    <xf numFmtId="0" fontId="47" fillId="0" borderId="22"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10" fillId="0" borderId="10" xfId="0" applyFont="1" applyBorder="1" applyAlignment="1" applyProtection="1">
      <alignment horizontal="left" vertical="center" wrapText="1"/>
      <protection/>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21" xfId="0" applyFont="1" applyFill="1" applyBorder="1" applyAlignment="1">
      <alignment horizontal="left" vertical="center" wrapText="1"/>
    </xf>
    <xf numFmtId="0" fontId="47" fillId="0" borderId="0" xfId="0" applyFont="1" applyAlignment="1">
      <alignment horizontal="center" vertical="center" wrapText="1"/>
    </xf>
    <xf numFmtId="0" fontId="54" fillId="0" borderId="12" xfId="0" applyFont="1" applyBorder="1" applyAlignment="1">
      <alignment horizontal="left" wrapText="1"/>
    </xf>
    <xf numFmtId="0" fontId="48" fillId="0" borderId="0" xfId="0" applyFont="1" applyAlignment="1">
      <alignment horizontal="center" vertical="top" wrapText="1"/>
    </xf>
    <xf numFmtId="0" fontId="54" fillId="0" borderId="0" xfId="0" applyFont="1" applyFill="1" applyAlignment="1">
      <alignment horizontal="left" wrapText="1"/>
    </xf>
    <xf numFmtId="0" fontId="47" fillId="0" borderId="0" xfId="0" applyFont="1" applyAlignment="1">
      <alignment vertical="center" wrapText="1"/>
    </xf>
    <xf numFmtId="0" fontId="53" fillId="0" borderId="0" xfId="0" applyFont="1" applyAlignment="1">
      <alignment horizontal="left" vertical="top" wrapText="1"/>
    </xf>
    <xf numFmtId="0" fontId="50" fillId="0" borderId="0" xfId="0" applyFont="1" applyAlignment="1">
      <alignment horizontal="center" vertical="center"/>
    </xf>
    <xf numFmtId="0" fontId="13" fillId="0" borderId="0" xfId="0" applyFont="1" applyBorder="1" applyAlignment="1" applyProtection="1">
      <alignment horizontal="left" vertical="center" wrapText="1"/>
      <protection/>
    </xf>
    <xf numFmtId="4" fontId="13" fillId="0" borderId="0"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23" xfId="0" applyFont="1" applyBorder="1" applyAlignment="1" applyProtection="1">
      <alignment horizontal="left" vertical="center" wrapText="1"/>
      <protection/>
    </xf>
    <xf numFmtId="0" fontId="10" fillId="0" borderId="15"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1"/>
  <sheetViews>
    <sheetView tabSelected="1" zoomScalePageLayoutView="0" workbookViewId="0" topLeftCell="A83">
      <selection activeCell="J90" sqref="A1:M90"/>
    </sheetView>
  </sheetViews>
  <sheetFormatPr defaultColWidth="9.140625" defaultRowHeight="15"/>
  <cols>
    <col min="1" max="1" width="7.28125" style="1" customWidth="1"/>
    <col min="2" max="2" width="37.140625" style="1" customWidth="1"/>
    <col min="3" max="3" width="11.421875" style="1" customWidth="1"/>
    <col min="4" max="4" width="25.421875" style="1" customWidth="1"/>
    <col min="5" max="5" width="14.8515625" style="1" customWidth="1"/>
    <col min="6" max="6" width="13.00390625" style="1" customWidth="1"/>
    <col min="7" max="7" width="15.57421875" style="1" customWidth="1"/>
    <col min="8" max="8" width="14.28125" style="1" customWidth="1"/>
    <col min="9" max="9" width="13.00390625" style="1" customWidth="1"/>
    <col min="10" max="10" width="16.421875" style="1" customWidth="1"/>
    <col min="11" max="11" width="14.140625" style="1" customWidth="1"/>
    <col min="12" max="12" width="13.00390625" style="1" customWidth="1"/>
    <col min="13" max="13" width="17.28125" style="1" customWidth="1"/>
    <col min="14" max="16384" width="9.140625" style="1" customWidth="1"/>
  </cols>
  <sheetData>
    <row r="1" spans="10:13" ht="15.75" customHeight="1">
      <c r="J1" s="75" t="s">
        <v>0</v>
      </c>
      <c r="K1" s="75"/>
      <c r="L1" s="75"/>
      <c r="M1" s="75"/>
    </row>
    <row r="2" spans="10:13" ht="15.75">
      <c r="J2" s="75"/>
      <c r="K2" s="75"/>
      <c r="L2" s="75"/>
      <c r="M2" s="75"/>
    </row>
    <row r="3" spans="10:13" ht="15.75">
      <c r="J3" s="75"/>
      <c r="K3" s="75"/>
      <c r="L3" s="75"/>
      <c r="M3" s="75"/>
    </row>
    <row r="4" spans="10:13" ht="15.75">
      <c r="J4" s="75"/>
      <c r="K4" s="75"/>
      <c r="L4" s="75"/>
      <c r="M4" s="75"/>
    </row>
    <row r="5" spans="1:13" ht="15.75">
      <c r="A5" s="76" t="s">
        <v>1</v>
      </c>
      <c r="B5" s="76"/>
      <c r="C5" s="76"/>
      <c r="D5" s="76"/>
      <c r="E5" s="76"/>
      <c r="F5" s="76"/>
      <c r="G5" s="76"/>
      <c r="H5" s="76"/>
      <c r="I5" s="76"/>
      <c r="J5" s="76"/>
      <c r="K5" s="76"/>
      <c r="L5" s="76"/>
      <c r="M5" s="76"/>
    </row>
    <row r="6" spans="1:13" ht="15.75">
      <c r="A6" s="76" t="s">
        <v>53</v>
      </c>
      <c r="B6" s="76"/>
      <c r="C6" s="76"/>
      <c r="D6" s="76"/>
      <c r="E6" s="76"/>
      <c r="F6" s="76"/>
      <c r="G6" s="76"/>
      <c r="H6" s="76"/>
      <c r="I6" s="76"/>
      <c r="J6" s="76"/>
      <c r="K6" s="76"/>
      <c r="L6" s="76"/>
      <c r="M6" s="76"/>
    </row>
    <row r="7" spans="1:13" ht="15.75">
      <c r="A7" s="70" t="s">
        <v>2</v>
      </c>
      <c r="B7" s="17" t="s">
        <v>42</v>
      </c>
      <c r="C7" s="2"/>
      <c r="E7" s="51" t="s">
        <v>44</v>
      </c>
      <c r="F7" s="51"/>
      <c r="G7" s="51"/>
      <c r="H7" s="51"/>
      <c r="I7" s="51"/>
      <c r="J7" s="51"/>
      <c r="K7" s="51"/>
      <c r="L7" s="51"/>
      <c r="M7" s="51"/>
    </row>
    <row r="8" spans="1:13" ht="15" customHeight="1">
      <c r="A8" s="70"/>
      <c r="B8" s="3" t="s">
        <v>3</v>
      </c>
      <c r="C8" s="4"/>
      <c r="D8" s="5"/>
      <c r="E8" s="72" t="s">
        <v>4</v>
      </c>
      <c r="F8" s="72"/>
      <c r="G8" s="72"/>
      <c r="H8" s="72"/>
      <c r="I8" s="72"/>
      <c r="J8" s="72"/>
      <c r="K8" s="72"/>
      <c r="L8" s="72"/>
      <c r="M8" s="72"/>
    </row>
    <row r="9" spans="1:13" ht="15.75">
      <c r="A9" s="70" t="s">
        <v>5</v>
      </c>
      <c r="B9" s="17" t="s">
        <v>43</v>
      </c>
      <c r="C9" s="2"/>
      <c r="E9" s="51" t="s">
        <v>44</v>
      </c>
      <c r="F9" s="51"/>
      <c r="G9" s="51"/>
      <c r="H9" s="51"/>
      <c r="I9" s="51"/>
      <c r="J9" s="51"/>
      <c r="K9" s="51"/>
      <c r="L9" s="51"/>
      <c r="M9" s="51"/>
    </row>
    <row r="10" spans="1:13" ht="15" customHeight="1">
      <c r="A10" s="70"/>
      <c r="B10" s="3" t="s">
        <v>3</v>
      </c>
      <c r="C10" s="4"/>
      <c r="D10" s="5"/>
      <c r="E10" s="48" t="s">
        <v>6</v>
      </c>
      <c r="F10" s="48"/>
      <c r="G10" s="48"/>
      <c r="H10" s="48"/>
      <c r="I10" s="48"/>
      <c r="J10" s="48"/>
      <c r="K10" s="48"/>
      <c r="L10" s="48"/>
      <c r="M10" s="48"/>
    </row>
    <row r="11" spans="1:13" ht="38.25" customHeight="1">
      <c r="A11" s="70" t="s">
        <v>7</v>
      </c>
      <c r="B11" s="20" t="s">
        <v>94</v>
      </c>
      <c r="C11" s="18">
        <v>1020</v>
      </c>
      <c r="E11" s="71" t="s">
        <v>54</v>
      </c>
      <c r="F11" s="71"/>
      <c r="G11" s="71"/>
      <c r="H11" s="71"/>
      <c r="I11" s="71"/>
      <c r="J11" s="71"/>
      <c r="K11" s="71"/>
      <c r="L11" s="71"/>
      <c r="M11" s="71"/>
    </row>
    <row r="12" spans="1:13" ht="15" customHeight="1">
      <c r="A12" s="70"/>
      <c r="B12" s="3" t="s">
        <v>3</v>
      </c>
      <c r="C12" s="6" t="s">
        <v>8</v>
      </c>
      <c r="D12" s="5"/>
      <c r="E12" s="72" t="s">
        <v>9</v>
      </c>
      <c r="F12" s="72"/>
      <c r="G12" s="72"/>
      <c r="H12" s="72"/>
      <c r="I12" s="72"/>
      <c r="J12" s="72"/>
      <c r="K12" s="72"/>
      <c r="L12" s="72"/>
      <c r="M12" s="72"/>
    </row>
    <row r="13" spans="1:13" ht="19.5" customHeight="1">
      <c r="A13" s="74" t="s">
        <v>10</v>
      </c>
      <c r="B13" s="74"/>
      <c r="C13" s="74"/>
      <c r="D13" s="74"/>
      <c r="E13" s="74"/>
      <c r="F13" s="74"/>
      <c r="G13" s="74"/>
      <c r="H13" s="74"/>
      <c r="I13" s="74"/>
      <c r="J13" s="74"/>
      <c r="K13" s="74"/>
      <c r="L13" s="74"/>
      <c r="M13" s="74"/>
    </row>
    <row r="14" ht="15.75">
      <c r="A14" s="7"/>
    </row>
    <row r="15" spans="1:13" ht="18" customHeight="1">
      <c r="A15" s="8" t="s">
        <v>11</v>
      </c>
      <c r="B15" s="57" t="s">
        <v>12</v>
      </c>
      <c r="C15" s="57"/>
      <c r="D15" s="57"/>
      <c r="E15" s="57"/>
      <c r="F15" s="57"/>
      <c r="G15" s="57"/>
      <c r="H15" s="57"/>
      <c r="I15" s="57"/>
      <c r="J15" s="57"/>
      <c r="K15" s="57"/>
      <c r="L15" s="57"/>
      <c r="M15" s="57"/>
    </row>
    <row r="16" spans="1:13" ht="17.25" customHeight="1">
      <c r="A16" s="19">
        <v>1</v>
      </c>
      <c r="B16" s="54" t="s">
        <v>52</v>
      </c>
      <c r="C16" s="55"/>
      <c r="D16" s="55"/>
      <c r="E16" s="55"/>
      <c r="F16" s="55"/>
      <c r="G16" s="55"/>
      <c r="H16" s="55"/>
      <c r="I16" s="55"/>
      <c r="J16" s="55"/>
      <c r="K16" s="55"/>
      <c r="L16" s="55"/>
      <c r="M16" s="69"/>
    </row>
    <row r="17" ht="15.75">
      <c r="A17" s="7"/>
    </row>
    <row r="18" ht="15.75">
      <c r="A18" s="10" t="s">
        <v>13</v>
      </c>
    </row>
    <row r="19" spans="1:13" ht="29.25" customHeight="1">
      <c r="A19" s="2"/>
      <c r="B19" s="73" t="s">
        <v>55</v>
      </c>
      <c r="C19" s="73"/>
      <c r="D19" s="73"/>
      <c r="E19" s="73"/>
      <c r="F19" s="73"/>
      <c r="G19" s="73"/>
      <c r="H19" s="73"/>
      <c r="I19" s="73"/>
      <c r="J19" s="73"/>
      <c r="K19" s="73"/>
      <c r="L19" s="73"/>
      <c r="M19" s="73"/>
    </row>
    <row r="20" ht="15.75">
      <c r="A20" s="10" t="s">
        <v>14</v>
      </c>
    </row>
    <row r="21" ht="15.75">
      <c r="A21" s="7"/>
    </row>
    <row r="22" spans="1:13" ht="29.25" customHeight="1">
      <c r="A22" s="21" t="s">
        <v>11</v>
      </c>
      <c r="B22" s="57" t="s">
        <v>15</v>
      </c>
      <c r="C22" s="57"/>
      <c r="D22" s="57"/>
      <c r="E22" s="57"/>
      <c r="F22" s="57"/>
      <c r="G22" s="57"/>
      <c r="H22" s="57"/>
      <c r="I22" s="57"/>
      <c r="J22" s="57"/>
      <c r="K22" s="57"/>
      <c r="L22" s="57"/>
      <c r="M22" s="57"/>
    </row>
    <row r="23" spans="1:13" ht="33.75" customHeight="1">
      <c r="A23" s="19">
        <v>1</v>
      </c>
      <c r="B23" s="54" t="s">
        <v>56</v>
      </c>
      <c r="C23" s="55"/>
      <c r="D23" s="55"/>
      <c r="E23" s="55"/>
      <c r="F23" s="55"/>
      <c r="G23" s="55"/>
      <c r="H23" s="55"/>
      <c r="I23" s="55"/>
      <c r="J23" s="55"/>
      <c r="K23" s="55"/>
      <c r="L23" s="55"/>
      <c r="M23" s="69"/>
    </row>
    <row r="24" ht="15.75">
      <c r="A24" s="7"/>
    </row>
    <row r="25" ht="15.75">
      <c r="A25" s="10" t="s">
        <v>16</v>
      </c>
    </row>
    <row r="26" spans="2:13" ht="15.75" customHeight="1">
      <c r="B26" s="2"/>
      <c r="M26" s="2" t="s">
        <v>17</v>
      </c>
    </row>
    <row r="27" ht="15.75">
      <c r="A27" s="7"/>
    </row>
    <row r="28" spans="1:26" ht="30" customHeight="1">
      <c r="A28" s="57" t="s">
        <v>11</v>
      </c>
      <c r="B28" s="57" t="s">
        <v>18</v>
      </c>
      <c r="C28" s="57"/>
      <c r="D28" s="57"/>
      <c r="E28" s="57" t="s">
        <v>19</v>
      </c>
      <c r="F28" s="57"/>
      <c r="G28" s="57"/>
      <c r="H28" s="57" t="s">
        <v>20</v>
      </c>
      <c r="I28" s="57"/>
      <c r="J28" s="57"/>
      <c r="K28" s="57" t="s">
        <v>21</v>
      </c>
      <c r="L28" s="57"/>
      <c r="M28" s="57"/>
      <c r="R28" s="62"/>
      <c r="S28" s="62"/>
      <c r="T28" s="62"/>
      <c r="U28" s="62"/>
      <c r="V28" s="62"/>
      <c r="W28" s="62"/>
      <c r="X28" s="62"/>
      <c r="Y28" s="62"/>
      <c r="Z28" s="62"/>
    </row>
    <row r="29" spans="1:26" ht="33" customHeight="1">
      <c r="A29" s="57"/>
      <c r="B29" s="57"/>
      <c r="C29" s="57"/>
      <c r="D29" s="57"/>
      <c r="E29" s="8" t="s">
        <v>22</v>
      </c>
      <c r="F29" s="8" t="s">
        <v>23</v>
      </c>
      <c r="G29" s="8" t="s">
        <v>24</v>
      </c>
      <c r="H29" s="8" t="s">
        <v>22</v>
      </c>
      <c r="I29" s="8" t="s">
        <v>23</v>
      </c>
      <c r="J29" s="8" t="s">
        <v>24</v>
      </c>
      <c r="K29" s="8" t="s">
        <v>22</v>
      </c>
      <c r="L29" s="8" t="s">
        <v>23</v>
      </c>
      <c r="M29" s="8" t="s">
        <v>24</v>
      </c>
      <c r="R29" s="11"/>
      <c r="S29" s="11"/>
      <c r="T29" s="11"/>
      <c r="U29" s="11"/>
      <c r="V29" s="11"/>
      <c r="W29" s="11"/>
      <c r="X29" s="11"/>
      <c r="Y29" s="11"/>
      <c r="Z29" s="11"/>
    </row>
    <row r="30" spans="1:26" ht="15.75">
      <c r="A30" s="8">
        <v>1</v>
      </c>
      <c r="B30" s="57">
        <v>2</v>
      </c>
      <c r="C30" s="57"/>
      <c r="D30" s="57"/>
      <c r="E30" s="8">
        <v>3</v>
      </c>
      <c r="F30" s="8">
        <v>4</v>
      </c>
      <c r="G30" s="8">
        <v>5</v>
      </c>
      <c r="H30" s="8">
        <v>6</v>
      </c>
      <c r="I30" s="8">
        <v>7</v>
      </c>
      <c r="J30" s="8">
        <v>8</v>
      </c>
      <c r="K30" s="8">
        <v>9</v>
      </c>
      <c r="L30" s="8">
        <v>10</v>
      </c>
      <c r="M30" s="8">
        <v>11</v>
      </c>
      <c r="R30" s="11"/>
      <c r="S30" s="11"/>
      <c r="T30" s="11"/>
      <c r="U30" s="11"/>
      <c r="V30" s="11"/>
      <c r="W30" s="11"/>
      <c r="X30" s="11"/>
      <c r="Y30" s="11"/>
      <c r="Z30" s="11"/>
    </row>
    <row r="31" spans="1:26" ht="52.5" customHeight="1">
      <c r="A31" s="25" t="s">
        <v>57</v>
      </c>
      <c r="B31" s="65" t="s">
        <v>56</v>
      </c>
      <c r="C31" s="65"/>
      <c r="D31" s="65"/>
      <c r="E31" s="27">
        <v>16870406.59</v>
      </c>
      <c r="F31" s="27">
        <v>798505.92</v>
      </c>
      <c r="G31" s="14">
        <f>E31+F31</f>
        <v>17668912.51</v>
      </c>
      <c r="H31" s="14">
        <v>16644226.86</v>
      </c>
      <c r="I31" s="14">
        <v>764696.77</v>
      </c>
      <c r="J31" s="14">
        <f>H31+I31</f>
        <v>17408923.63</v>
      </c>
      <c r="K31" s="14">
        <f>H31-E31</f>
        <v>-226179.73000000045</v>
      </c>
      <c r="L31" s="14">
        <f>I31-F31</f>
        <v>-33809.15000000002</v>
      </c>
      <c r="M31" s="14">
        <f>K31+L31</f>
        <v>-259988.88000000047</v>
      </c>
      <c r="O31" s="28"/>
      <c r="P31" s="29"/>
      <c r="Q31" s="29"/>
      <c r="R31" s="29"/>
      <c r="S31" s="30"/>
      <c r="T31" s="30"/>
      <c r="U31" s="23"/>
      <c r="V31" s="23"/>
      <c r="W31" s="23"/>
      <c r="X31" s="23"/>
      <c r="Y31" s="23"/>
      <c r="Z31" s="23"/>
    </row>
    <row r="32" spans="1:26" ht="52.5" customHeight="1">
      <c r="A32" s="25" t="s">
        <v>58</v>
      </c>
      <c r="B32" s="65" t="s">
        <v>59</v>
      </c>
      <c r="C32" s="65"/>
      <c r="D32" s="65"/>
      <c r="E32" s="27"/>
      <c r="F32" s="27">
        <v>185000</v>
      </c>
      <c r="G32" s="14">
        <v>185000</v>
      </c>
      <c r="H32" s="14"/>
      <c r="I32" s="14">
        <v>184884</v>
      </c>
      <c r="J32" s="14">
        <f>I32</f>
        <v>184884</v>
      </c>
      <c r="K32" s="14"/>
      <c r="L32" s="14">
        <f>I32-F32</f>
        <v>-116</v>
      </c>
      <c r="M32" s="14">
        <f>L32</f>
        <v>-116</v>
      </c>
      <c r="O32" s="28"/>
      <c r="P32" s="29"/>
      <c r="Q32" s="29"/>
      <c r="R32" s="29"/>
      <c r="S32" s="30"/>
      <c r="T32" s="30"/>
      <c r="U32" s="23"/>
      <c r="V32" s="23"/>
      <c r="W32" s="23"/>
      <c r="X32" s="23"/>
      <c r="Y32" s="23"/>
      <c r="Z32" s="23"/>
    </row>
    <row r="33" spans="1:26" ht="15.75">
      <c r="A33" s="8"/>
      <c r="B33" s="66" t="s">
        <v>25</v>
      </c>
      <c r="C33" s="67"/>
      <c r="D33" s="68"/>
      <c r="E33" s="14">
        <f>E31</f>
        <v>16870406.59</v>
      </c>
      <c r="F33" s="14">
        <f>F31+F32</f>
        <v>983505.92</v>
      </c>
      <c r="G33" s="14">
        <f>G31+G32</f>
        <v>17853912.51</v>
      </c>
      <c r="H33" s="14">
        <f>H31+H32</f>
        <v>16644226.86</v>
      </c>
      <c r="I33" s="14">
        <f>I31+I32</f>
        <v>949580.77</v>
      </c>
      <c r="J33" s="14">
        <f>J31+J32</f>
        <v>17593807.63</v>
      </c>
      <c r="K33" s="14">
        <f>K31+K32</f>
        <v>-226179.73000000045</v>
      </c>
      <c r="L33" s="14">
        <f>L31+L32</f>
        <v>-33925.15000000002</v>
      </c>
      <c r="M33" s="14">
        <f>M31+M32</f>
        <v>-260104.88000000047</v>
      </c>
      <c r="O33" s="28"/>
      <c r="P33" s="28"/>
      <c r="Q33" s="28"/>
      <c r="R33" s="23"/>
      <c r="S33" s="23"/>
      <c r="T33" s="23"/>
      <c r="U33" s="23"/>
      <c r="V33" s="23"/>
      <c r="W33" s="23"/>
      <c r="X33" s="23"/>
      <c r="Y33" s="23"/>
      <c r="Z33" s="23"/>
    </row>
    <row r="34" spans="1:26" ht="76.5" customHeight="1">
      <c r="A34" s="63" t="s">
        <v>97</v>
      </c>
      <c r="B34" s="64"/>
      <c r="C34" s="64"/>
      <c r="D34" s="64"/>
      <c r="E34" s="64"/>
      <c r="F34" s="64"/>
      <c r="G34" s="64"/>
      <c r="H34" s="64"/>
      <c r="I34" s="64"/>
      <c r="J34" s="64"/>
      <c r="K34" s="64"/>
      <c r="L34" s="64"/>
      <c r="M34" s="64"/>
      <c r="O34" s="28"/>
      <c r="P34" s="28"/>
      <c r="Q34" s="28"/>
      <c r="R34" s="28"/>
      <c r="S34" s="28"/>
      <c r="T34" s="28"/>
      <c r="U34" s="28"/>
      <c r="V34" s="28"/>
      <c r="W34" s="28"/>
      <c r="X34" s="28"/>
      <c r="Y34" s="28"/>
      <c r="Z34" s="28"/>
    </row>
    <row r="35" spans="1:26" ht="24" customHeight="1">
      <c r="A35" s="61" t="s">
        <v>26</v>
      </c>
      <c r="B35" s="61"/>
      <c r="C35" s="61"/>
      <c r="D35" s="61"/>
      <c r="E35" s="61"/>
      <c r="F35" s="61"/>
      <c r="G35" s="61"/>
      <c r="H35" s="61"/>
      <c r="I35" s="61"/>
      <c r="J35" s="61"/>
      <c r="K35" s="61"/>
      <c r="L35" s="61"/>
      <c r="M35" s="61"/>
      <c r="O35" s="28"/>
      <c r="P35" s="28"/>
      <c r="Q35" s="28"/>
      <c r="R35" s="28"/>
      <c r="S35" s="28"/>
      <c r="T35" s="28"/>
      <c r="U35" s="28"/>
      <c r="V35" s="28"/>
      <c r="W35" s="28"/>
      <c r="X35" s="28"/>
      <c r="Y35" s="28"/>
      <c r="Z35" s="28"/>
    </row>
    <row r="36" spans="13:26" ht="16.5" customHeight="1">
      <c r="M36" s="2" t="s">
        <v>17</v>
      </c>
      <c r="O36" s="28"/>
      <c r="P36" s="28"/>
      <c r="Q36" s="28"/>
      <c r="R36" s="28"/>
      <c r="S36" s="28"/>
      <c r="T36" s="28"/>
      <c r="U36" s="28"/>
      <c r="V36" s="28"/>
      <c r="W36" s="28"/>
      <c r="X36" s="28"/>
      <c r="Y36" s="28"/>
      <c r="Z36" s="28"/>
    </row>
    <row r="37" spans="1:26" ht="12.75" customHeight="1">
      <c r="A37" s="7"/>
      <c r="O37" s="28"/>
      <c r="P37" s="28"/>
      <c r="Q37" s="28"/>
      <c r="R37" s="28"/>
      <c r="S37" s="28"/>
      <c r="T37" s="28"/>
      <c r="U37" s="28"/>
      <c r="V37" s="28"/>
      <c r="W37" s="28"/>
      <c r="X37" s="28"/>
      <c r="Y37" s="28"/>
      <c r="Z37" s="28"/>
    </row>
    <row r="38" spans="1:26" ht="31.5" customHeight="1">
      <c r="A38" s="57" t="s">
        <v>27</v>
      </c>
      <c r="B38" s="57" t="s">
        <v>28</v>
      </c>
      <c r="C38" s="57"/>
      <c r="D38" s="57"/>
      <c r="E38" s="57" t="s">
        <v>19</v>
      </c>
      <c r="F38" s="57"/>
      <c r="G38" s="57"/>
      <c r="H38" s="57" t="s">
        <v>20</v>
      </c>
      <c r="I38" s="57"/>
      <c r="J38" s="57"/>
      <c r="K38" s="57" t="s">
        <v>21</v>
      </c>
      <c r="L38" s="57"/>
      <c r="M38" s="57"/>
      <c r="O38" s="28"/>
      <c r="P38" s="28"/>
      <c r="Q38" s="28"/>
      <c r="R38" s="28"/>
      <c r="S38" s="28"/>
      <c r="T38" s="28"/>
      <c r="U38" s="28"/>
      <c r="V38" s="28"/>
      <c r="W38" s="28"/>
      <c r="X38" s="28"/>
      <c r="Y38" s="28"/>
      <c r="Z38" s="28"/>
    </row>
    <row r="39" spans="1:26" ht="33.75" customHeight="1">
      <c r="A39" s="57"/>
      <c r="B39" s="57"/>
      <c r="C39" s="57"/>
      <c r="D39" s="57"/>
      <c r="E39" s="8" t="s">
        <v>22</v>
      </c>
      <c r="F39" s="8" t="s">
        <v>23</v>
      </c>
      <c r="G39" s="8" t="s">
        <v>24</v>
      </c>
      <c r="H39" s="8" t="s">
        <v>22</v>
      </c>
      <c r="I39" s="8" t="s">
        <v>23</v>
      </c>
      <c r="J39" s="8" t="s">
        <v>24</v>
      </c>
      <c r="K39" s="8" t="s">
        <v>22</v>
      </c>
      <c r="L39" s="8" t="s">
        <v>23</v>
      </c>
      <c r="M39" s="8" t="s">
        <v>24</v>
      </c>
      <c r="O39" s="28"/>
      <c r="P39" s="28"/>
      <c r="Q39" s="28"/>
      <c r="R39" s="28"/>
      <c r="S39" s="28"/>
      <c r="T39" s="28"/>
      <c r="U39" s="28"/>
      <c r="V39" s="28"/>
      <c r="W39" s="28"/>
      <c r="X39" s="28"/>
      <c r="Y39" s="28"/>
      <c r="Z39" s="28"/>
    </row>
    <row r="40" spans="1:26" ht="15.75">
      <c r="A40" s="8">
        <v>1</v>
      </c>
      <c r="B40" s="57">
        <v>2</v>
      </c>
      <c r="C40" s="57"/>
      <c r="D40" s="57"/>
      <c r="E40" s="8">
        <v>3</v>
      </c>
      <c r="F40" s="8">
        <v>4</v>
      </c>
      <c r="G40" s="8">
        <v>5</v>
      </c>
      <c r="H40" s="8">
        <v>6</v>
      </c>
      <c r="I40" s="8">
        <v>7</v>
      </c>
      <c r="J40" s="8">
        <v>8</v>
      </c>
      <c r="K40" s="8">
        <v>9</v>
      </c>
      <c r="L40" s="8">
        <v>10</v>
      </c>
      <c r="M40" s="8">
        <v>11</v>
      </c>
      <c r="O40" s="28"/>
      <c r="P40" s="28"/>
      <c r="Q40" s="28"/>
      <c r="R40" s="28"/>
      <c r="S40" s="28"/>
      <c r="T40" s="28"/>
      <c r="U40" s="28"/>
      <c r="V40" s="28"/>
      <c r="W40" s="28"/>
      <c r="X40" s="28"/>
      <c r="Y40" s="28"/>
      <c r="Z40" s="28"/>
    </row>
    <row r="41" spans="1:26" ht="53.25" customHeight="1">
      <c r="A41" s="8">
        <v>1</v>
      </c>
      <c r="B41" s="58" t="s">
        <v>60</v>
      </c>
      <c r="C41" s="59"/>
      <c r="D41" s="60"/>
      <c r="E41" s="14">
        <v>1128292.28</v>
      </c>
      <c r="F41" s="14"/>
      <c r="G41" s="14">
        <f>E41+F41</f>
        <v>1128292.28</v>
      </c>
      <c r="H41" s="14">
        <v>1128101.34</v>
      </c>
      <c r="I41" s="14"/>
      <c r="J41" s="14">
        <f>H41+I41</f>
        <v>1128101.34</v>
      </c>
      <c r="K41" s="14">
        <f>H41-E41</f>
        <v>-190.93999999994412</v>
      </c>
      <c r="L41" s="14">
        <f>F41-I41</f>
        <v>0</v>
      </c>
      <c r="M41" s="14">
        <f>K41+L41</f>
        <v>-190.93999999994412</v>
      </c>
      <c r="O41" s="31"/>
      <c r="P41" s="77"/>
      <c r="Q41" s="77"/>
      <c r="R41" s="77"/>
      <c r="S41" s="77"/>
      <c r="T41" s="77"/>
      <c r="U41" s="77"/>
      <c r="V41" s="78"/>
      <c r="W41" s="78"/>
      <c r="X41" s="28"/>
      <c r="Y41" s="28"/>
      <c r="Z41" s="28"/>
    </row>
    <row r="42" spans="1:26" ht="53.25" customHeight="1">
      <c r="A42" s="22">
        <v>2</v>
      </c>
      <c r="B42" s="58" t="s">
        <v>61</v>
      </c>
      <c r="C42" s="59"/>
      <c r="D42" s="60"/>
      <c r="E42" s="14">
        <v>57900</v>
      </c>
      <c r="F42" s="14"/>
      <c r="G42" s="14">
        <f>E42</f>
        <v>57900</v>
      </c>
      <c r="H42" s="14">
        <v>57289.96</v>
      </c>
      <c r="I42" s="14"/>
      <c r="J42" s="14">
        <f>H42</f>
        <v>57289.96</v>
      </c>
      <c r="K42" s="14">
        <f>H42-E42</f>
        <v>-610.0400000000009</v>
      </c>
      <c r="L42" s="14"/>
      <c r="M42" s="14">
        <f>K42</f>
        <v>-610.0400000000009</v>
      </c>
      <c r="O42" s="31"/>
      <c r="P42" s="32"/>
      <c r="Q42" s="32"/>
      <c r="R42" s="32"/>
      <c r="S42" s="32"/>
      <c r="T42" s="32"/>
      <c r="U42" s="32"/>
      <c r="V42" s="78"/>
      <c r="W42" s="78"/>
      <c r="X42" s="28"/>
      <c r="Y42" s="28"/>
      <c r="Z42" s="28"/>
    </row>
    <row r="43" spans="1:26" ht="15.75">
      <c r="A43" s="7"/>
      <c r="O43" s="31"/>
      <c r="P43" s="77"/>
      <c r="Q43" s="77"/>
      <c r="R43" s="77"/>
      <c r="S43" s="77"/>
      <c r="T43" s="77"/>
      <c r="U43" s="77"/>
      <c r="V43" s="28"/>
      <c r="W43" s="28"/>
      <c r="X43" s="28"/>
      <c r="Y43" s="28"/>
      <c r="Z43" s="28"/>
    </row>
    <row r="44" spans="1:26" ht="15.75">
      <c r="A44" s="10" t="s">
        <v>29</v>
      </c>
      <c r="O44" s="28"/>
      <c r="P44" s="28"/>
      <c r="Q44" s="28"/>
      <c r="R44" s="28"/>
      <c r="S44" s="28"/>
      <c r="T44" s="28"/>
      <c r="U44" s="28"/>
      <c r="V44" s="28"/>
      <c r="W44" s="28"/>
      <c r="X44" s="28"/>
      <c r="Y44" s="28"/>
      <c r="Z44" s="28"/>
    </row>
    <row r="45" spans="1:26" ht="15.75">
      <c r="A45" s="7"/>
      <c r="O45" s="28"/>
      <c r="P45" s="28"/>
      <c r="Q45" s="28"/>
      <c r="R45" s="28"/>
      <c r="S45" s="28"/>
      <c r="T45" s="28"/>
      <c r="U45" s="28"/>
      <c r="V45" s="28"/>
      <c r="W45" s="28"/>
      <c r="X45" s="28"/>
      <c r="Y45" s="28"/>
      <c r="Z45" s="28"/>
    </row>
    <row r="46" spans="1:26" ht="53.25" customHeight="1">
      <c r="A46" s="57" t="s">
        <v>27</v>
      </c>
      <c r="B46" s="57" t="s">
        <v>30</v>
      </c>
      <c r="C46" s="57" t="s">
        <v>31</v>
      </c>
      <c r="D46" s="57" t="s">
        <v>32</v>
      </c>
      <c r="E46" s="57" t="s">
        <v>19</v>
      </c>
      <c r="F46" s="57"/>
      <c r="G46" s="57"/>
      <c r="H46" s="57" t="s">
        <v>33</v>
      </c>
      <c r="I46" s="57"/>
      <c r="J46" s="57"/>
      <c r="K46" s="57" t="s">
        <v>21</v>
      </c>
      <c r="L46" s="57"/>
      <c r="M46" s="57"/>
      <c r="O46" s="28"/>
      <c r="P46" s="28"/>
      <c r="Q46" s="28"/>
      <c r="R46" s="28"/>
      <c r="S46" s="28"/>
      <c r="T46" s="28"/>
      <c r="U46" s="28"/>
      <c r="V46" s="28"/>
      <c r="W46" s="28"/>
      <c r="X46" s="28"/>
      <c r="Y46" s="28"/>
      <c r="Z46" s="28"/>
    </row>
    <row r="47" spans="1:26" ht="30.75" customHeight="1">
      <c r="A47" s="57"/>
      <c r="B47" s="57"/>
      <c r="C47" s="57"/>
      <c r="D47" s="57"/>
      <c r="E47" s="8" t="s">
        <v>22</v>
      </c>
      <c r="F47" s="8" t="s">
        <v>23</v>
      </c>
      <c r="G47" s="8" t="s">
        <v>24</v>
      </c>
      <c r="H47" s="8" t="s">
        <v>22</v>
      </c>
      <c r="I47" s="8" t="s">
        <v>23</v>
      </c>
      <c r="J47" s="8" t="s">
        <v>24</v>
      </c>
      <c r="K47" s="8" t="s">
        <v>22</v>
      </c>
      <c r="L47" s="8" t="s">
        <v>23</v>
      </c>
      <c r="M47" s="8" t="s">
        <v>24</v>
      </c>
      <c r="O47" s="28"/>
      <c r="P47" s="28"/>
      <c r="Q47" s="28"/>
      <c r="R47" s="28"/>
      <c r="S47" s="28"/>
      <c r="T47" s="28"/>
      <c r="U47" s="28"/>
      <c r="V47" s="28"/>
      <c r="W47" s="28"/>
      <c r="X47" s="28"/>
      <c r="Y47" s="28"/>
      <c r="Z47" s="28"/>
    </row>
    <row r="48" spans="1:26" ht="15.75">
      <c r="A48" s="8">
        <v>1</v>
      </c>
      <c r="B48" s="8">
        <v>2</v>
      </c>
      <c r="C48" s="8">
        <v>3</v>
      </c>
      <c r="D48" s="8">
        <v>4</v>
      </c>
      <c r="E48" s="8">
        <v>5</v>
      </c>
      <c r="F48" s="8">
        <v>6</v>
      </c>
      <c r="G48" s="8">
        <v>7</v>
      </c>
      <c r="H48" s="8">
        <v>8</v>
      </c>
      <c r="I48" s="8">
        <v>9</v>
      </c>
      <c r="J48" s="8">
        <v>10</v>
      </c>
      <c r="K48" s="8">
        <v>11</v>
      </c>
      <c r="L48" s="8">
        <v>12</v>
      </c>
      <c r="M48" s="8">
        <v>13</v>
      </c>
      <c r="O48" s="28"/>
      <c r="P48" s="28"/>
      <c r="Q48" s="28"/>
      <c r="R48" s="28"/>
      <c r="S48" s="28"/>
      <c r="T48" s="28"/>
      <c r="U48" s="28"/>
      <c r="V48" s="28"/>
      <c r="W48" s="28"/>
      <c r="X48" s="28"/>
      <c r="Y48" s="28"/>
      <c r="Z48" s="28"/>
    </row>
    <row r="49" spans="1:26" ht="36.75" customHeight="1" hidden="1">
      <c r="A49" s="58"/>
      <c r="B49" s="59"/>
      <c r="C49" s="59"/>
      <c r="D49" s="59"/>
      <c r="E49" s="59"/>
      <c r="F49" s="59"/>
      <c r="G49" s="59"/>
      <c r="H49" s="59"/>
      <c r="I49" s="59"/>
      <c r="J49" s="59"/>
      <c r="K49" s="59"/>
      <c r="L49" s="59"/>
      <c r="M49" s="60"/>
      <c r="O49" s="28"/>
      <c r="P49" s="28"/>
      <c r="Q49" s="28"/>
      <c r="R49" s="28"/>
      <c r="S49" s="28"/>
      <c r="T49" s="28"/>
      <c r="U49" s="28"/>
      <c r="V49" s="28"/>
      <c r="W49" s="28"/>
      <c r="X49" s="28"/>
      <c r="Y49" s="28"/>
      <c r="Z49" s="28"/>
    </row>
    <row r="50" spans="1:26" ht="15.75" customHeight="1">
      <c r="A50" s="8">
        <v>1</v>
      </c>
      <c r="B50" s="22" t="s">
        <v>34</v>
      </c>
      <c r="C50" s="22"/>
      <c r="D50" s="8"/>
      <c r="E50" s="8"/>
      <c r="F50" s="8"/>
      <c r="G50" s="8"/>
      <c r="H50" s="8"/>
      <c r="I50" s="8"/>
      <c r="J50" s="8"/>
      <c r="K50" s="8"/>
      <c r="L50" s="8"/>
      <c r="M50" s="8"/>
      <c r="T50" s="28"/>
      <c r="U50" s="28"/>
      <c r="V50" s="28"/>
      <c r="W50" s="28"/>
      <c r="X50" s="28"/>
      <c r="Y50" s="28"/>
      <c r="Z50" s="28"/>
    </row>
    <row r="51" spans="1:26" ht="15.75" customHeight="1">
      <c r="A51" s="22"/>
      <c r="B51" s="34" t="s">
        <v>63</v>
      </c>
      <c r="C51" s="39" t="s">
        <v>45</v>
      </c>
      <c r="D51" s="34" t="s">
        <v>73</v>
      </c>
      <c r="E51" s="33">
        <f aca="true" t="shared" si="0" ref="E51:M51">E31</f>
        <v>16870406.59</v>
      </c>
      <c r="F51" s="33">
        <f t="shared" si="0"/>
        <v>798505.92</v>
      </c>
      <c r="G51" s="14">
        <f t="shared" si="0"/>
        <v>17668912.51</v>
      </c>
      <c r="H51" s="14">
        <f t="shared" si="0"/>
        <v>16644226.86</v>
      </c>
      <c r="I51" s="14">
        <f t="shared" si="0"/>
        <v>764696.77</v>
      </c>
      <c r="J51" s="14">
        <f t="shared" si="0"/>
        <v>17408923.63</v>
      </c>
      <c r="K51" s="14">
        <f t="shared" si="0"/>
        <v>-226179.73000000045</v>
      </c>
      <c r="L51" s="14">
        <f t="shared" si="0"/>
        <v>-33809.15000000002</v>
      </c>
      <c r="M51" s="14">
        <f t="shared" si="0"/>
        <v>-259988.88000000047</v>
      </c>
      <c r="T51" s="28"/>
      <c r="U51" s="28"/>
      <c r="V51" s="28"/>
      <c r="W51" s="28"/>
      <c r="X51" s="28"/>
      <c r="Y51" s="28"/>
      <c r="Z51" s="28"/>
    </row>
    <row r="52" spans="1:26" ht="15.75" customHeight="1">
      <c r="A52" s="22"/>
      <c r="B52" s="34" t="s">
        <v>64</v>
      </c>
      <c r="C52" s="39" t="s">
        <v>74</v>
      </c>
      <c r="D52" s="34" t="s">
        <v>75</v>
      </c>
      <c r="E52" s="37">
        <v>5</v>
      </c>
      <c r="F52" s="33"/>
      <c r="G52" s="22">
        <f>E52</f>
        <v>5</v>
      </c>
      <c r="H52" s="22">
        <v>5</v>
      </c>
      <c r="I52" s="22"/>
      <c r="J52" s="22">
        <f>H52</f>
        <v>5</v>
      </c>
      <c r="K52" s="14"/>
      <c r="L52" s="14"/>
      <c r="M52" s="14"/>
      <c r="T52" s="28"/>
      <c r="U52" s="28"/>
      <c r="V52" s="28"/>
      <c r="W52" s="28"/>
      <c r="X52" s="28"/>
      <c r="Y52" s="28"/>
      <c r="Z52" s="28"/>
    </row>
    <row r="53" spans="1:26" ht="44.25" customHeight="1">
      <c r="A53" s="22"/>
      <c r="B53" s="34" t="s">
        <v>65</v>
      </c>
      <c r="C53" s="39" t="s">
        <v>74</v>
      </c>
      <c r="D53" s="34" t="s">
        <v>76</v>
      </c>
      <c r="E53" s="37">
        <v>1</v>
      </c>
      <c r="F53" s="33"/>
      <c r="G53" s="22">
        <f aca="true" t="shared" si="1" ref="G53:G59">E53</f>
        <v>1</v>
      </c>
      <c r="H53" s="22">
        <v>1</v>
      </c>
      <c r="I53" s="22"/>
      <c r="J53" s="22">
        <f>H53</f>
        <v>1</v>
      </c>
      <c r="K53" s="14"/>
      <c r="L53" s="14"/>
      <c r="M53" s="14"/>
      <c r="T53" s="28"/>
      <c r="U53" s="28"/>
      <c r="V53" s="28"/>
      <c r="W53" s="28"/>
      <c r="X53" s="28"/>
      <c r="Y53" s="28"/>
      <c r="Z53" s="28"/>
    </row>
    <row r="54" spans="1:26" ht="15.75" customHeight="1">
      <c r="A54" s="22"/>
      <c r="B54" s="34" t="s">
        <v>66</v>
      </c>
      <c r="C54" s="39" t="s">
        <v>74</v>
      </c>
      <c r="D54" s="34" t="s">
        <v>75</v>
      </c>
      <c r="E54" s="37">
        <v>157</v>
      </c>
      <c r="F54" s="33"/>
      <c r="G54" s="22">
        <f t="shared" si="1"/>
        <v>157</v>
      </c>
      <c r="H54" s="22">
        <v>149.5</v>
      </c>
      <c r="I54" s="22"/>
      <c r="J54" s="22">
        <f>H54</f>
        <v>149.5</v>
      </c>
      <c r="K54" s="36">
        <f aca="true" t="shared" si="2" ref="K54:K59">H54-E54</f>
        <v>-7.5</v>
      </c>
      <c r="L54" s="36"/>
      <c r="M54" s="36">
        <f aca="true" t="shared" si="3" ref="M54:M62">K54+L54</f>
        <v>-7.5</v>
      </c>
      <c r="P54" s="24"/>
      <c r="Q54" s="80"/>
      <c r="R54" s="81"/>
      <c r="S54" s="82"/>
      <c r="T54" s="28"/>
      <c r="U54" s="28"/>
      <c r="V54" s="28"/>
      <c r="W54" s="28"/>
      <c r="X54" s="28"/>
      <c r="Y54" s="28"/>
      <c r="Z54" s="28"/>
    </row>
    <row r="55" spans="1:26" ht="15.75" customHeight="1">
      <c r="A55" s="22"/>
      <c r="B55" s="34" t="s">
        <v>67</v>
      </c>
      <c r="C55" s="39" t="s">
        <v>47</v>
      </c>
      <c r="D55" s="34" t="s">
        <v>75</v>
      </c>
      <c r="E55" s="38">
        <v>93.5</v>
      </c>
      <c r="F55" s="33"/>
      <c r="G55" s="22">
        <f t="shared" si="1"/>
        <v>93.5</v>
      </c>
      <c r="H55" s="22">
        <v>91.5</v>
      </c>
      <c r="I55" s="22"/>
      <c r="J55" s="22">
        <f>H55</f>
        <v>91.5</v>
      </c>
      <c r="K55" s="36">
        <f t="shared" si="2"/>
        <v>-2</v>
      </c>
      <c r="L55" s="36"/>
      <c r="M55" s="36">
        <f t="shared" si="3"/>
        <v>-2</v>
      </c>
      <c r="T55" s="28"/>
      <c r="U55" s="28"/>
      <c r="V55" s="28"/>
      <c r="W55" s="28"/>
      <c r="X55" s="28"/>
      <c r="Y55" s="28"/>
      <c r="Z55" s="28"/>
    </row>
    <row r="56" spans="1:26" ht="15.75" customHeight="1">
      <c r="A56" s="22"/>
      <c r="B56" s="34" t="s">
        <v>68</v>
      </c>
      <c r="C56" s="39" t="s">
        <v>47</v>
      </c>
      <c r="D56" s="34" t="s">
        <v>75</v>
      </c>
      <c r="E56" s="37">
        <v>3</v>
      </c>
      <c r="F56" s="33"/>
      <c r="G56" s="22">
        <f t="shared" si="1"/>
        <v>3</v>
      </c>
      <c r="H56" s="22">
        <v>2.75</v>
      </c>
      <c r="I56" s="22"/>
      <c r="J56" s="22">
        <f>H56</f>
        <v>2.75</v>
      </c>
      <c r="K56" s="36"/>
      <c r="L56" s="36"/>
      <c r="M56" s="36"/>
      <c r="T56" s="28"/>
      <c r="U56" s="28"/>
      <c r="V56" s="28"/>
      <c r="W56" s="28"/>
      <c r="X56" s="28"/>
      <c r="Y56" s="28"/>
      <c r="Z56" s="28"/>
    </row>
    <row r="57" spans="1:26" ht="15.75" customHeight="1">
      <c r="A57" s="22"/>
      <c r="B57" s="34" t="s">
        <v>69</v>
      </c>
      <c r="C57" s="39" t="s">
        <v>47</v>
      </c>
      <c r="D57" s="34" t="s">
        <v>75</v>
      </c>
      <c r="E57" s="37">
        <v>2</v>
      </c>
      <c r="F57" s="33"/>
      <c r="G57" s="22">
        <f t="shared" si="1"/>
        <v>2</v>
      </c>
      <c r="H57" s="22">
        <v>2</v>
      </c>
      <c r="I57" s="22"/>
      <c r="J57" s="22">
        <f>H57</f>
        <v>2</v>
      </c>
      <c r="K57" s="36"/>
      <c r="L57" s="36"/>
      <c r="M57" s="36"/>
      <c r="T57" s="28"/>
      <c r="U57" s="28"/>
      <c r="V57" s="28"/>
      <c r="W57" s="28"/>
      <c r="X57" s="28"/>
      <c r="Y57" s="28"/>
      <c r="Z57" s="28"/>
    </row>
    <row r="58" spans="1:26" ht="15.75" customHeight="1">
      <c r="A58" s="22"/>
      <c r="B58" s="34" t="s">
        <v>70</v>
      </c>
      <c r="C58" s="39" t="s">
        <v>47</v>
      </c>
      <c r="D58" s="34" t="s">
        <v>75</v>
      </c>
      <c r="E58" s="38">
        <v>34.5</v>
      </c>
      <c r="F58" s="33"/>
      <c r="G58" s="22">
        <f t="shared" si="1"/>
        <v>34.5</v>
      </c>
      <c r="H58" s="22">
        <v>31.25</v>
      </c>
      <c r="I58" s="22"/>
      <c r="J58" s="22">
        <f>H58</f>
        <v>31.25</v>
      </c>
      <c r="K58" s="36">
        <f t="shared" si="2"/>
        <v>-3.25</v>
      </c>
      <c r="L58" s="36"/>
      <c r="M58" s="36">
        <f t="shared" si="3"/>
        <v>-3.25</v>
      </c>
      <c r="T58" s="28"/>
      <c r="U58" s="28"/>
      <c r="V58" s="28"/>
      <c r="W58" s="28"/>
      <c r="X58" s="28"/>
      <c r="Y58" s="28"/>
      <c r="Z58" s="28"/>
    </row>
    <row r="59" spans="1:26" ht="15.75" customHeight="1">
      <c r="A59" s="22"/>
      <c r="B59" s="34" t="s">
        <v>62</v>
      </c>
      <c r="C59" s="45" t="s">
        <v>47</v>
      </c>
      <c r="D59" s="34" t="s">
        <v>75</v>
      </c>
      <c r="E59" s="37">
        <v>24</v>
      </c>
      <c r="F59" s="33"/>
      <c r="G59" s="22">
        <f t="shared" si="1"/>
        <v>24</v>
      </c>
      <c r="H59" s="22">
        <v>22</v>
      </c>
      <c r="I59" s="22"/>
      <c r="J59" s="22">
        <f>H59</f>
        <v>22</v>
      </c>
      <c r="K59" s="36">
        <f t="shared" si="2"/>
        <v>-2</v>
      </c>
      <c r="L59" s="36"/>
      <c r="M59" s="36">
        <f t="shared" si="3"/>
        <v>-2</v>
      </c>
      <c r="T59" s="28"/>
      <c r="U59" s="28"/>
      <c r="V59" s="28"/>
      <c r="W59" s="28"/>
      <c r="X59" s="28"/>
      <c r="Y59" s="28"/>
      <c r="Z59" s="28"/>
    </row>
    <row r="60" spans="1:26" ht="36.75" customHeight="1">
      <c r="A60" s="22"/>
      <c r="B60" s="34" t="s">
        <v>72</v>
      </c>
      <c r="C60" s="46" t="s">
        <v>77</v>
      </c>
      <c r="D60" s="34" t="s">
        <v>46</v>
      </c>
      <c r="E60" s="33"/>
      <c r="F60" s="33">
        <v>185000</v>
      </c>
      <c r="G60" s="14">
        <f>F60</f>
        <v>185000</v>
      </c>
      <c r="H60" s="22"/>
      <c r="I60" s="14">
        <f>I32</f>
        <v>184884</v>
      </c>
      <c r="J60" s="14">
        <f>I60</f>
        <v>184884</v>
      </c>
      <c r="K60" s="14"/>
      <c r="L60" s="14">
        <f>I60-F60</f>
        <v>-116</v>
      </c>
      <c r="M60" s="14">
        <f t="shared" si="3"/>
        <v>-116</v>
      </c>
      <c r="T60" s="28"/>
      <c r="U60" s="28"/>
      <c r="V60" s="28"/>
      <c r="W60" s="28"/>
      <c r="X60" s="28"/>
      <c r="Y60" s="28"/>
      <c r="Z60" s="28"/>
    </row>
    <row r="61" spans="1:26" ht="39.75" customHeight="1">
      <c r="A61" s="22"/>
      <c r="B61" s="34" t="s">
        <v>71</v>
      </c>
      <c r="C61" s="46" t="s">
        <v>74</v>
      </c>
      <c r="D61" s="34" t="s">
        <v>46</v>
      </c>
      <c r="E61" s="26"/>
      <c r="F61" s="34">
        <v>9</v>
      </c>
      <c r="G61" s="22">
        <f>F61</f>
        <v>9</v>
      </c>
      <c r="H61" s="22"/>
      <c r="I61" s="22">
        <v>9</v>
      </c>
      <c r="J61" s="22">
        <v>9</v>
      </c>
      <c r="K61" s="36"/>
      <c r="L61" s="36">
        <f>I61-F61</f>
        <v>0</v>
      </c>
      <c r="M61" s="36">
        <f t="shared" si="3"/>
        <v>0</v>
      </c>
      <c r="T61" s="28"/>
      <c r="U61" s="28"/>
      <c r="V61" s="28"/>
      <c r="W61" s="28"/>
      <c r="X61" s="28"/>
      <c r="Y61" s="28"/>
      <c r="Z61" s="28"/>
    </row>
    <row r="62" spans="1:26" ht="33" customHeight="1">
      <c r="A62" s="22"/>
      <c r="B62" s="34" t="s">
        <v>78</v>
      </c>
      <c r="C62" s="46" t="s">
        <v>74</v>
      </c>
      <c r="D62" s="34" t="s">
        <v>46</v>
      </c>
      <c r="E62" s="26"/>
      <c r="F62" s="34">
        <v>9</v>
      </c>
      <c r="G62" s="22">
        <v>9</v>
      </c>
      <c r="H62" s="22"/>
      <c r="I62" s="22">
        <v>9</v>
      </c>
      <c r="J62" s="22">
        <v>9</v>
      </c>
      <c r="K62" s="36"/>
      <c r="L62" s="36">
        <f>I62-F62</f>
        <v>0</v>
      </c>
      <c r="M62" s="36">
        <f t="shared" si="3"/>
        <v>0</v>
      </c>
      <c r="T62" s="28"/>
      <c r="U62" s="28"/>
      <c r="V62" s="28"/>
      <c r="W62" s="28"/>
      <c r="X62" s="28"/>
      <c r="Y62" s="28"/>
      <c r="Z62" s="28"/>
    </row>
    <row r="63" spans="1:26" ht="51" customHeight="1">
      <c r="A63" s="54" t="s">
        <v>96</v>
      </c>
      <c r="B63" s="55"/>
      <c r="C63" s="55"/>
      <c r="D63" s="55"/>
      <c r="E63" s="55"/>
      <c r="F63" s="55"/>
      <c r="G63" s="55"/>
      <c r="H63" s="55"/>
      <c r="I63" s="55"/>
      <c r="J63" s="55"/>
      <c r="K63" s="55"/>
      <c r="L63" s="55"/>
      <c r="M63" s="55"/>
      <c r="N63" s="79"/>
      <c r="O63" s="79"/>
      <c r="P63" s="28"/>
      <c r="Q63" s="28"/>
      <c r="R63" s="28"/>
      <c r="S63" s="28"/>
      <c r="T63" s="28"/>
      <c r="U63" s="28"/>
      <c r="V63" s="28"/>
      <c r="W63" s="28"/>
      <c r="X63" s="28"/>
      <c r="Y63" s="28"/>
      <c r="Z63" s="28"/>
    </row>
    <row r="64" spans="1:26" ht="15.75" customHeight="1">
      <c r="A64" s="8">
        <v>2</v>
      </c>
      <c r="B64" s="8" t="s">
        <v>35</v>
      </c>
      <c r="C64" s="8"/>
      <c r="D64" s="8"/>
      <c r="E64" s="8"/>
      <c r="F64" s="8"/>
      <c r="G64" s="8"/>
      <c r="H64" s="8"/>
      <c r="I64" s="8"/>
      <c r="J64" s="8"/>
      <c r="K64" s="8"/>
      <c r="L64" s="8"/>
      <c r="M64" s="22"/>
      <c r="Q64" s="28"/>
      <c r="R64" s="28"/>
      <c r="S64" s="28"/>
      <c r="T64" s="28"/>
      <c r="U64" s="28"/>
      <c r="V64" s="28"/>
      <c r="W64" s="28"/>
      <c r="X64" s="28"/>
      <c r="Y64" s="28"/>
      <c r="Z64" s="28"/>
    </row>
    <row r="65" spans="1:26" ht="32.25" customHeight="1">
      <c r="A65" s="22"/>
      <c r="B65" s="34" t="s">
        <v>79</v>
      </c>
      <c r="C65" s="39" t="s">
        <v>47</v>
      </c>
      <c r="D65" s="34" t="s">
        <v>80</v>
      </c>
      <c r="E65" s="41">
        <v>5588</v>
      </c>
      <c r="F65" s="41"/>
      <c r="G65" s="40">
        <f>E65</f>
        <v>5588</v>
      </c>
      <c r="H65" s="22">
        <v>5048</v>
      </c>
      <c r="I65" s="22"/>
      <c r="J65" s="22">
        <f>H65</f>
        <v>5048</v>
      </c>
      <c r="K65" s="42">
        <f>H65-E65</f>
        <v>-540</v>
      </c>
      <c r="L65" s="22"/>
      <c r="M65" s="42">
        <f>K65+L65</f>
        <v>-540</v>
      </c>
      <c r="Q65" s="43"/>
      <c r="R65" s="44"/>
      <c r="S65" s="28"/>
      <c r="T65" s="28"/>
      <c r="U65" s="28"/>
      <c r="V65" s="28"/>
      <c r="W65" s="28"/>
      <c r="X65" s="28"/>
      <c r="Y65" s="28"/>
      <c r="Z65" s="28"/>
    </row>
    <row r="66" spans="1:26" ht="30.75" customHeight="1">
      <c r="A66" s="22"/>
      <c r="B66" s="34" t="s">
        <v>81</v>
      </c>
      <c r="C66" s="39" t="s">
        <v>47</v>
      </c>
      <c r="D66" s="34" t="s">
        <v>80</v>
      </c>
      <c r="E66" s="41">
        <v>5845</v>
      </c>
      <c r="F66" s="41"/>
      <c r="G66" s="40">
        <f>E66</f>
        <v>5845</v>
      </c>
      <c r="H66" s="22">
        <v>5793</v>
      </c>
      <c r="I66" s="22"/>
      <c r="J66" s="22">
        <f>H66</f>
        <v>5793</v>
      </c>
      <c r="K66" s="42">
        <f>H66-E66</f>
        <v>-52</v>
      </c>
      <c r="L66" s="22"/>
      <c r="M66" s="42">
        <f>K66+L66</f>
        <v>-52</v>
      </c>
      <c r="Q66" s="43"/>
      <c r="R66" s="44"/>
      <c r="S66" s="28"/>
      <c r="T66" s="28"/>
      <c r="U66" s="28"/>
      <c r="V66" s="28"/>
      <c r="W66" s="28"/>
      <c r="X66" s="28"/>
      <c r="Y66" s="28"/>
      <c r="Z66" s="28"/>
    </row>
    <row r="67" spans="1:26" ht="38.25" customHeight="1">
      <c r="A67" s="22"/>
      <c r="B67" s="34" t="s">
        <v>82</v>
      </c>
      <c r="C67" s="39" t="s">
        <v>47</v>
      </c>
      <c r="D67" s="34" t="s">
        <v>80</v>
      </c>
      <c r="E67" s="41">
        <v>1065</v>
      </c>
      <c r="F67" s="41"/>
      <c r="G67" s="40">
        <f>E67</f>
        <v>1065</v>
      </c>
      <c r="H67" s="22">
        <v>1218</v>
      </c>
      <c r="I67" s="22"/>
      <c r="J67" s="22">
        <f>H67</f>
        <v>1218</v>
      </c>
      <c r="K67" s="42">
        <f>H67-E67</f>
        <v>153</v>
      </c>
      <c r="L67" s="22"/>
      <c r="M67" s="42">
        <f>K67+L67</f>
        <v>153</v>
      </c>
      <c r="Q67" s="43"/>
      <c r="R67" s="44"/>
      <c r="S67" s="28"/>
      <c r="T67" s="28"/>
      <c r="U67" s="28"/>
      <c r="V67" s="28"/>
      <c r="W67" s="28"/>
      <c r="X67" s="28"/>
      <c r="Y67" s="28"/>
      <c r="Z67" s="28"/>
    </row>
    <row r="68" spans="1:26" ht="33.75" customHeight="1">
      <c r="A68" s="22"/>
      <c r="B68" s="34" t="s">
        <v>83</v>
      </c>
      <c r="C68" s="39" t="s">
        <v>47</v>
      </c>
      <c r="D68" s="34" t="s">
        <v>80</v>
      </c>
      <c r="E68" s="41">
        <v>4523</v>
      </c>
      <c r="F68" s="41"/>
      <c r="G68" s="40">
        <f>E68</f>
        <v>4523</v>
      </c>
      <c r="H68" s="22">
        <v>3830</v>
      </c>
      <c r="I68" s="22"/>
      <c r="J68" s="22">
        <f>H68</f>
        <v>3830</v>
      </c>
      <c r="K68" s="42">
        <f>H68-E68</f>
        <v>-693</v>
      </c>
      <c r="L68" s="22"/>
      <c r="M68" s="42">
        <f>K68+L68</f>
        <v>-693</v>
      </c>
      <c r="Q68" s="43"/>
      <c r="R68" s="44"/>
      <c r="S68" s="28"/>
      <c r="T68" s="28"/>
      <c r="U68" s="28"/>
      <c r="V68" s="28"/>
      <c r="W68" s="28"/>
      <c r="X68" s="28"/>
      <c r="Y68" s="28"/>
      <c r="Z68" s="28"/>
    </row>
    <row r="69" spans="1:26" ht="33" customHeight="1">
      <c r="A69" s="22"/>
      <c r="B69" s="34" t="s">
        <v>84</v>
      </c>
      <c r="C69" s="39" t="s">
        <v>74</v>
      </c>
      <c r="D69" s="34" t="s">
        <v>85</v>
      </c>
      <c r="E69" s="41"/>
      <c r="F69" s="41">
        <v>9</v>
      </c>
      <c r="G69" s="40">
        <v>9</v>
      </c>
      <c r="H69" s="22"/>
      <c r="I69" s="22">
        <v>11</v>
      </c>
      <c r="J69" s="22">
        <v>11</v>
      </c>
      <c r="K69" s="42"/>
      <c r="L69" s="42">
        <f>I69-F69</f>
        <v>2</v>
      </c>
      <c r="M69" s="42">
        <f>K69+L69</f>
        <v>2</v>
      </c>
      <c r="Q69" s="43"/>
      <c r="R69" s="83"/>
      <c r="S69" s="83"/>
      <c r="T69" s="24" t="s">
        <v>45</v>
      </c>
      <c r="U69" s="83"/>
      <c r="V69" s="83"/>
      <c r="W69" s="83"/>
      <c r="X69" s="28"/>
      <c r="Y69" s="28"/>
      <c r="Z69" s="28"/>
    </row>
    <row r="70" spans="1:26" ht="54" customHeight="1">
      <c r="A70" s="9"/>
      <c r="B70" s="34" t="s">
        <v>78</v>
      </c>
      <c r="C70" s="39" t="s">
        <v>74</v>
      </c>
      <c r="D70" s="34" t="s">
        <v>86</v>
      </c>
      <c r="E70" s="41"/>
      <c r="F70" s="41">
        <v>9</v>
      </c>
      <c r="G70" s="40">
        <v>9</v>
      </c>
      <c r="H70" s="9"/>
      <c r="I70" s="9">
        <v>13</v>
      </c>
      <c r="J70" s="9">
        <v>13</v>
      </c>
      <c r="K70" s="42"/>
      <c r="L70" s="42">
        <f>I70-F70</f>
        <v>4</v>
      </c>
      <c r="M70" s="42">
        <f>K70+L70</f>
        <v>4</v>
      </c>
      <c r="N70" s="79"/>
      <c r="O70" s="79"/>
      <c r="P70" s="28"/>
      <c r="Q70" s="43"/>
      <c r="R70" s="83"/>
      <c r="S70" s="83"/>
      <c r="T70" s="24" t="s">
        <v>47</v>
      </c>
      <c r="U70" s="83" t="s">
        <v>86</v>
      </c>
      <c r="V70" s="83"/>
      <c r="W70" s="83"/>
      <c r="X70" s="28"/>
      <c r="Y70" s="28"/>
      <c r="Z70" s="28"/>
    </row>
    <row r="71" spans="1:26" ht="48.75" customHeight="1">
      <c r="A71" s="54" t="s">
        <v>87</v>
      </c>
      <c r="B71" s="55"/>
      <c r="C71" s="55"/>
      <c r="D71" s="55"/>
      <c r="E71" s="55"/>
      <c r="F71" s="55"/>
      <c r="G71" s="55"/>
      <c r="H71" s="55"/>
      <c r="I71" s="55"/>
      <c r="J71" s="55"/>
      <c r="K71" s="55"/>
      <c r="L71" s="55"/>
      <c r="M71" s="55"/>
      <c r="N71" s="79"/>
      <c r="O71" s="79"/>
      <c r="P71" s="28"/>
      <c r="Q71" s="28"/>
      <c r="R71" s="83"/>
      <c r="S71" s="83"/>
      <c r="T71" s="24" t="s">
        <v>45</v>
      </c>
      <c r="U71" s="83" t="s">
        <v>86</v>
      </c>
      <c r="V71" s="83"/>
      <c r="W71" s="83"/>
      <c r="X71" s="28"/>
      <c r="Y71" s="28"/>
      <c r="Z71" s="28"/>
    </row>
    <row r="72" spans="1:15" ht="21" customHeight="1">
      <c r="A72" s="8">
        <v>3</v>
      </c>
      <c r="B72" s="8" t="s">
        <v>36</v>
      </c>
      <c r="C72" s="8"/>
      <c r="D72" s="8"/>
      <c r="E72" s="8"/>
      <c r="F72" s="8"/>
      <c r="G72" s="8"/>
      <c r="H72" s="8"/>
      <c r="I72" s="8"/>
      <c r="J72" s="8"/>
      <c r="K72" s="8"/>
      <c r="L72" s="8"/>
      <c r="M72" s="22"/>
      <c r="N72" s="79"/>
      <c r="O72" s="79"/>
    </row>
    <row r="73" spans="1:15" ht="87.75" customHeight="1">
      <c r="A73" s="22"/>
      <c r="B73" s="15" t="s">
        <v>88</v>
      </c>
      <c r="C73" s="22" t="s">
        <v>45</v>
      </c>
      <c r="D73" s="22" t="s">
        <v>86</v>
      </c>
      <c r="E73" s="14">
        <f>E51/E65</f>
        <v>3019.0419810307803</v>
      </c>
      <c r="F73" s="14">
        <f>F51/E65</f>
        <v>142.89654974946313</v>
      </c>
      <c r="G73" s="14">
        <f>G51/G65</f>
        <v>3161.9385307802436</v>
      </c>
      <c r="H73" s="14">
        <f>H51/H65</f>
        <v>3297.192325673534</v>
      </c>
      <c r="I73" s="14">
        <f>I51/H65</f>
        <v>151.4850970681458</v>
      </c>
      <c r="J73" s="14">
        <f>J51/J65</f>
        <v>3448.6774227416795</v>
      </c>
      <c r="K73" s="14">
        <f>H73-E73</f>
        <v>278.1503446427537</v>
      </c>
      <c r="L73" s="14">
        <f>I73-F73</f>
        <v>8.588547318682657</v>
      </c>
      <c r="M73" s="14">
        <f>J73-G73</f>
        <v>286.7388919614359</v>
      </c>
      <c r="N73" s="35"/>
      <c r="O73" s="35"/>
    </row>
    <row r="74" spans="1:15" ht="64.5" customHeight="1">
      <c r="A74" s="22"/>
      <c r="B74" s="15" t="s">
        <v>89</v>
      </c>
      <c r="C74" s="22" t="s">
        <v>47</v>
      </c>
      <c r="D74" s="22" t="s">
        <v>86</v>
      </c>
      <c r="E74" s="22">
        <v>12</v>
      </c>
      <c r="F74" s="22"/>
      <c r="G74" s="22">
        <v>12</v>
      </c>
      <c r="H74" s="22">
        <v>13</v>
      </c>
      <c r="I74" s="22"/>
      <c r="J74" s="22">
        <v>13</v>
      </c>
      <c r="K74" s="22">
        <f>H74-E74</f>
        <v>1</v>
      </c>
      <c r="L74" s="22"/>
      <c r="M74" s="22">
        <v>1</v>
      </c>
      <c r="N74" s="35"/>
      <c r="O74" s="35"/>
    </row>
    <row r="75" spans="1:15" ht="75" customHeight="1">
      <c r="A75" s="9"/>
      <c r="B75" s="15" t="s">
        <v>90</v>
      </c>
      <c r="C75" s="16" t="s">
        <v>45</v>
      </c>
      <c r="D75" s="16" t="s">
        <v>86</v>
      </c>
      <c r="E75" s="14"/>
      <c r="F75" s="14">
        <f>F60/F69</f>
        <v>20555.555555555555</v>
      </c>
      <c r="G75" s="14">
        <f>E75+F75</f>
        <v>20555.555555555555</v>
      </c>
      <c r="H75" s="14"/>
      <c r="I75" s="14">
        <f>I60/I70</f>
        <v>14221.846153846154</v>
      </c>
      <c r="J75" s="14">
        <f>H75+I75</f>
        <v>14221.846153846154</v>
      </c>
      <c r="K75" s="14">
        <f>E75-H75</f>
        <v>0</v>
      </c>
      <c r="L75" s="14">
        <f>F75-I75</f>
        <v>6333.7094017094005</v>
      </c>
      <c r="M75" s="14">
        <f>K75+L75</f>
        <v>6333.7094017094005</v>
      </c>
      <c r="N75" s="79"/>
      <c r="O75" s="79"/>
    </row>
    <row r="76" spans="1:15" ht="56.25" customHeight="1">
      <c r="A76" s="54" t="s">
        <v>98</v>
      </c>
      <c r="B76" s="55"/>
      <c r="C76" s="55"/>
      <c r="D76" s="55"/>
      <c r="E76" s="55"/>
      <c r="F76" s="55"/>
      <c r="G76" s="55"/>
      <c r="H76" s="55"/>
      <c r="I76" s="55"/>
      <c r="J76" s="55"/>
      <c r="K76" s="55"/>
      <c r="L76" s="55"/>
      <c r="M76" s="55"/>
      <c r="N76" s="79"/>
      <c r="O76" s="79"/>
    </row>
    <row r="77" spans="1:15" ht="15.75" customHeight="1">
      <c r="A77" s="8">
        <v>4</v>
      </c>
      <c r="B77" s="8" t="s">
        <v>37</v>
      </c>
      <c r="C77" s="8"/>
      <c r="D77" s="8"/>
      <c r="E77" s="8"/>
      <c r="F77" s="8"/>
      <c r="G77" s="8"/>
      <c r="H77" s="8"/>
      <c r="I77" s="8"/>
      <c r="J77" s="8"/>
      <c r="K77" s="8"/>
      <c r="L77" s="8"/>
      <c r="M77" s="22"/>
      <c r="N77" s="79"/>
      <c r="O77" s="79"/>
    </row>
    <row r="78" spans="1:18" ht="69" customHeight="1">
      <c r="A78" s="22"/>
      <c r="B78" s="15" t="s">
        <v>92</v>
      </c>
      <c r="C78" s="22" t="s">
        <v>48</v>
      </c>
      <c r="D78" s="16" t="str">
        <f>D75</f>
        <v>розрахункові дані</v>
      </c>
      <c r="E78" s="22">
        <v>95.6</v>
      </c>
      <c r="F78" s="22"/>
      <c r="G78" s="22">
        <v>95.6</v>
      </c>
      <c r="H78" s="22">
        <v>87.14</v>
      </c>
      <c r="I78" s="22"/>
      <c r="J78" s="22">
        <v>87.14</v>
      </c>
      <c r="K78" s="22">
        <f>H78-E78</f>
        <v>-8.459999999999994</v>
      </c>
      <c r="L78" s="22"/>
      <c r="M78" s="22">
        <f>K78</f>
        <v>-8.459999999999994</v>
      </c>
      <c r="N78" s="35"/>
      <c r="O78" s="35"/>
      <c r="Q78" s="83"/>
      <c r="R78" s="83"/>
    </row>
    <row r="79" spans="1:18" ht="54" customHeight="1">
      <c r="A79" s="9"/>
      <c r="B79" s="15" t="s">
        <v>91</v>
      </c>
      <c r="C79" s="9" t="s">
        <v>48</v>
      </c>
      <c r="D79" s="16" t="str">
        <f>D78</f>
        <v>розрахункові дані</v>
      </c>
      <c r="E79" s="9"/>
      <c r="F79" s="9">
        <v>100</v>
      </c>
      <c r="G79" s="9">
        <f>E79+F79</f>
        <v>100</v>
      </c>
      <c r="H79" s="9"/>
      <c r="I79" s="9">
        <v>144</v>
      </c>
      <c r="J79" s="9">
        <f>H79+I79</f>
        <v>144</v>
      </c>
      <c r="K79" s="9"/>
      <c r="L79" s="9">
        <f>I79-F79</f>
        <v>44</v>
      </c>
      <c r="M79" s="22">
        <f>K79+L79</f>
        <v>44</v>
      </c>
      <c r="N79" s="79"/>
      <c r="O79" s="79"/>
      <c r="Q79" s="83"/>
      <c r="R79" s="83"/>
    </row>
    <row r="80" spans="1:15" ht="36.75" customHeight="1">
      <c r="A80" s="52" t="s">
        <v>93</v>
      </c>
      <c r="B80" s="53"/>
      <c r="C80" s="53"/>
      <c r="D80" s="53"/>
      <c r="E80" s="53"/>
      <c r="F80" s="53"/>
      <c r="G80" s="53"/>
      <c r="H80" s="53"/>
      <c r="I80" s="53"/>
      <c r="J80" s="53"/>
      <c r="K80" s="53"/>
      <c r="L80" s="53"/>
      <c r="M80" s="53"/>
      <c r="N80" s="79"/>
      <c r="O80" s="79"/>
    </row>
    <row r="81" spans="1:15" ht="157.5" customHeight="1">
      <c r="A81" s="54" t="s">
        <v>100</v>
      </c>
      <c r="B81" s="55"/>
      <c r="C81" s="55"/>
      <c r="D81" s="55"/>
      <c r="E81" s="55"/>
      <c r="F81" s="55"/>
      <c r="G81" s="55"/>
      <c r="H81" s="55"/>
      <c r="I81" s="55"/>
      <c r="J81" s="55"/>
      <c r="K81" s="55"/>
      <c r="L81" s="55"/>
      <c r="M81" s="55"/>
      <c r="N81" s="79"/>
      <c r="O81" s="79"/>
    </row>
    <row r="82" spans="1:15" ht="15.75">
      <c r="A82" s="7"/>
      <c r="N82" s="79"/>
      <c r="O82" s="79"/>
    </row>
    <row r="83" spans="1:15" ht="19.5" customHeight="1">
      <c r="A83" s="10" t="s">
        <v>38</v>
      </c>
      <c r="B83" s="10"/>
      <c r="C83" s="10"/>
      <c r="D83" s="10"/>
      <c r="N83" s="79"/>
      <c r="O83" s="79"/>
    </row>
    <row r="84" spans="1:15" ht="157.5" customHeight="1">
      <c r="A84" s="56" t="s">
        <v>99</v>
      </c>
      <c r="B84" s="56"/>
      <c r="C84" s="56"/>
      <c r="D84" s="56"/>
      <c r="E84" s="56"/>
      <c r="F84" s="56"/>
      <c r="G84" s="56"/>
      <c r="H84" s="56"/>
      <c r="I84" s="56"/>
      <c r="J84" s="56"/>
      <c r="K84" s="56"/>
      <c r="L84" s="56"/>
      <c r="M84" s="56"/>
      <c r="N84" s="79"/>
      <c r="O84" s="79"/>
    </row>
    <row r="85" spans="1:15" ht="19.5" customHeight="1">
      <c r="A85" s="12" t="s">
        <v>39</v>
      </c>
      <c r="B85" s="12"/>
      <c r="C85" s="12"/>
      <c r="D85" s="12"/>
      <c r="N85" s="79"/>
      <c r="O85" s="79"/>
    </row>
    <row r="86" spans="1:15" ht="15.75">
      <c r="A86" s="49" t="s">
        <v>49</v>
      </c>
      <c r="B86" s="49"/>
      <c r="C86" s="49"/>
      <c r="D86" s="49"/>
      <c r="E86" s="49"/>
      <c r="N86" s="79"/>
      <c r="O86" s="79"/>
    </row>
    <row r="87" spans="1:15" ht="15.75">
      <c r="A87" s="49"/>
      <c r="B87" s="49"/>
      <c r="C87" s="49"/>
      <c r="D87" s="49"/>
      <c r="E87" s="49"/>
      <c r="G87" s="50"/>
      <c r="H87" s="50"/>
      <c r="J87" s="51" t="s">
        <v>50</v>
      </c>
      <c r="K87" s="51"/>
      <c r="L87" s="51"/>
      <c r="M87" s="51"/>
      <c r="N87" s="79"/>
      <c r="O87" s="79"/>
    </row>
    <row r="88" spans="1:15" ht="15.75" customHeight="1">
      <c r="A88" s="13"/>
      <c r="B88" s="13"/>
      <c r="C88" s="13"/>
      <c r="D88" s="13"/>
      <c r="E88" s="13"/>
      <c r="G88" s="47" t="s">
        <v>40</v>
      </c>
      <c r="H88" s="47"/>
      <c r="J88" s="48" t="s">
        <v>41</v>
      </c>
      <c r="K88" s="48"/>
      <c r="L88" s="48"/>
      <c r="M88" s="48"/>
      <c r="N88" s="79"/>
      <c r="O88" s="79"/>
    </row>
    <row r="89" spans="1:15" ht="43.5" customHeight="1">
      <c r="A89" s="49" t="s">
        <v>95</v>
      </c>
      <c r="B89" s="49"/>
      <c r="C89" s="49"/>
      <c r="D89" s="49"/>
      <c r="E89" s="49"/>
      <c r="G89" s="50"/>
      <c r="H89" s="50"/>
      <c r="J89" s="51" t="s">
        <v>51</v>
      </c>
      <c r="K89" s="51"/>
      <c r="L89" s="51"/>
      <c r="M89" s="51"/>
      <c r="N89" s="79"/>
      <c r="O89" s="79"/>
    </row>
    <row r="90" spans="1:15" ht="15.75" customHeight="1">
      <c r="A90" s="49"/>
      <c r="B90" s="49"/>
      <c r="C90" s="49"/>
      <c r="D90" s="49"/>
      <c r="E90" s="49"/>
      <c r="G90" s="47" t="s">
        <v>40</v>
      </c>
      <c r="H90" s="47"/>
      <c r="J90" s="48" t="s">
        <v>41</v>
      </c>
      <c r="K90" s="48"/>
      <c r="L90" s="48"/>
      <c r="M90" s="48"/>
      <c r="N90" s="28"/>
      <c r="O90" s="28"/>
    </row>
    <row r="91" spans="14:15" ht="15.75">
      <c r="N91" s="28"/>
      <c r="O91" s="28"/>
    </row>
  </sheetData>
  <sheetProtection/>
  <mergeCells count="95">
    <mergeCell ref="U71:W71"/>
    <mergeCell ref="Q78:R78"/>
    <mergeCell ref="Q79:R79"/>
    <mergeCell ref="R69:S69"/>
    <mergeCell ref="U69:W69"/>
    <mergeCell ref="U70:W70"/>
    <mergeCell ref="Q54:S54"/>
    <mergeCell ref="N85:O85"/>
    <mergeCell ref="N72:O72"/>
    <mergeCell ref="N75:O75"/>
    <mergeCell ref="N76:O76"/>
    <mergeCell ref="N77:O77"/>
    <mergeCell ref="N79:O79"/>
    <mergeCell ref="N63:O63"/>
    <mergeCell ref="N70:O70"/>
    <mergeCell ref="N71:O71"/>
    <mergeCell ref="R70:S70"/>
    <mergeCell ref="R71:S71"/>
    <mergeCell ref="N86:O86"/>
    <mergeCell ref="N87:O87"/>
    <mergeCell ref="N88:O88"/>
    <mergeCell ref="N89:O89"/>
    <mergeCell ref="N80:O80"/>
    <mergeCell ref="N81:O81"/>
    <mergeCell ref="N82:O82"/>
    <mergeCell ref="N83:O83"/>
    <mergeCell ref="N84:O84"/>
    <mergeCell ref="P41:U41"/>
    <mergeCell ref="P43:U43"/>
    <mergeCell ref="B42:D42"/>
    <mergeCell ref="V41:W41"/>
    <mergeCell ref="V42:W42"/>
    <mergeCell ref="J1:M4"/>
    <mergeCell ref="A5:M5"/>
    <mergeCell ref="A6:M6"/>
    <mergeCell ref="A7:A8"/>
    <mergeCell ref="E7:M7"/>
    <mergeCell ref="E8:M8"/>
    <mergeCell ref="B23:M23"/>
    <mergeCell ref="A9:A10"/>
    <mergeCell ref="E9:M9"/>
    <mergeCell ref="E10:M10"/>
    <mergeCell ref="A11:A12"/>
    <mergeCell ref="E11:M11"/>
    <mergeCell ref="E12:M12"/>
    <mergeCell ref="B19:M19"/>
    <mergeCell ref="A13:M13"/>
    <mergeCell ref="B15:M15"/>
    <mergeCell ref="B16:M16"/>
    <mergeCell ref="B22:M22"/>
    <mergeCell ref="R28:T28"/>
    <mergeCell ref="U28:W28"/>
    <mergeCell ref="X28:Z28"/>
    <mergeCell ref="B30:D30"/>
    <mergeCell ref="A34:M34"/>
    <mergeCell ref="K28:M28"/>
    <mergeCell ref="B31:D31"/>
    <mergeCell ref="B33:D33"/>
    <mergeCell ref="A28:A29"/>
    <mergeCell ref="B28:D29"/>
    <mergeCell ref="E28:G28"/>
    <mergeCell ref="H28:J28"/>
    <mergeCell ref="B32:D32"/>
    <mergeCell ref="A35:M35"/>
    <mergeCell ref="A38:A39"/>
    <mergeCell ref="B38:D39"/>
    <mergeCell ref="E38:G38"/>
    <mergeCell ref="H38:J38"/>
    <mergeCell ref="K38:M38"/>
    <mergeCell ref="A76:M76"/>
    <mergeCell ref="B40:D40"/>
    <mergeCell ref="B41:D41"/>
    <mergeCell ref="A46:A47"/>
    <mergeCell ref="B46:B47"/>
    <mergeCell ref="C46:C47"/>
    <mergeCell ref="D46:D47"/>
    <mergeCell ref="E46:G46"/>
    <mergeCell ref="H46:J46"/>
    <mergeCell ref="K46:M46"/>
    <mergeCell ref="A63:M63"/>
    <mergeCell ref="A71:M71"/>
    <mergeCell ref="A49:M49"/>
    <mergeCell ref="A80:M80"/>
    <mergeCell ref="A81:M81"/>
    <mergeCell ref="A86:E87"/>
    <mergeCell ref="G87:H87"/>
    <mergeCell ref="J87:M87"/>
    <mergeCell ref="A84:M84"/>
    <mergeCell ref="G88:H88"/>
    <mergeCell ref="J88:M88"/>
    <mergeCell ref="A89:E90"/>
    <mergeCell ref="G89:H89"/>
    <mergeCell ref="J89:M89"/>
    <mergeCell ref="G90:H90"/>
    <mergeCell ref="J90:M90"/>
  </mergeCells>
  <printOptions/>
  <pageMargins left="0.35433070866141736" right="0.15748031496062992" top="0.35433070866141736" bottom="0.31496062992125984" header="0.31496062992125984" footer="0.31496062992125984"/>
  <pageSetup fitToHeight="4" fitToWidth="1" horizontalDpi="600" verticalDpi="600" orientation="landscape" paperSize="9" scale="66" r:id="rId1"/>
  <rowBreaks count="1" manualBreakCount="1">
    <brk id="4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04k408tg</dc:creator>
  <cp:keywords/>
  <dc:description/>
  <cp:lastModifiedBy>05b302vo</cp:lastModifiedBy>
  <cp:lastPrinted>2021-01-27T14:08:15Z</cp:lastPrinted>
  <dcterms:created xsi:type="dcterms:W3CDTF">2020-11-05T12:36:48Z</dcterms:created>
  <dcterms:modified xsi:type="dcterms:W3CDTF">2021-02-26T04:27:48Z</dcterms:modified>
  <cp:category/>
  <cp:version/>
  <cp:contentType/>
  <cp:contentStatus/>
</cp:coreProperties>
</file>