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8755" windowHeight="12855" activeTab="0"/>
  </bookViews>
  <sheets>
    <sheet name="звіт за 2020 рік" sheetId="1" r:id="rId1"/>
  </sheets>
  <definedNames>
    <definedName name="_xlnm.Print_Area" localSheetId="0">'звіт за 2020 рік'!$A$1:$M$111</definedName>
  </definedNames>
  <calcPr fullCalcOnLoad="1"/>
</workbook>
</file>

<file path=xl/sharedStrings.xml><?xml version="1.0" encoding="utf-8"?>
<sst xmlns="http://schemas.openxmlformats.org/spreadsheetml/2006/main" count="215" uniqueCount="112">
  <si>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</si>
  <si>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Звіт</t>
  </si>
  <si>
    <t>1.</t>
  </si>
  <si>
    <t>(код)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</si>
  <si>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</si>
  <si>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</si>
  <si>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</si>
  <si>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</si>
  <si>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(КФКВК)</t>
  </si>
  <si>
    <t>(найменування бюджетної програми)</t>
  </si>
  <si>
    <t>4. Цілі державної політики, на досягнення яких спрямовано реалізацію бюджетної програми</t>
  </si>
  <si>
    <t>N
з/п</t>
  </si>
  <si>
    <t>Ціль державної політики</t>
  </si>
  <si>
    <t>5. Мета бюджетної програми</t>
  </si>
  <si>
    <t>6. Завдання бюджетної програми</t>
  </si>
  <si>
    <t>Завдання</t>
  </si>
  <si>
    <t>7. Видатки (надані кредити з бюджету) та напрями використання бюджетних коштів за бюджетною програмою</t>
  </si>
  <si>
    <t>гривень</t>
  </si>
  <si>
    <t>Напрями використання бюджетних коштів*</t>
  </si>
  <si>
    <t>Затверджено у паспорті бюджетної програми</t>
  </si>
  <si>
    <t>Касові видатки (надані кредити з бюджету)</t>
  </si>
  <si>
    <t>Відхилення</t>
  </si>
  <si>
    <t>загальний фонд</t>
  </si>
  <si>
    <t>спеціальний фонд</t>
  </si>
  <si>
    <t>усього</t>
  </si>
  <si>
    <t>Усього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</si>
  <si>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</si>
  <si>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N з/п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</si>
  <si>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</si>
  <si>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</si>
  <si>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Показники</t>
  </si>
  <si>
    <t>Одиниця виміру</t>
  </si>
  <si>
    <t>Джерело інформації</t>
  </si>
  <si>
    <t>Фактичні результативні показники, досягнуті за рахунок касових видатків (наданих кредитів з бюджету)</t>
  </si>
  <si>
    <t>затрат</t>
  </si>
  <si>
    <t>продукту</t>
  </si>
  <si>
    <t>ефективності</t>
  </si>
  <si>
    <t>якості</t>
  </si>
  <si>
    <t>10. Узагальнений висновок про виконання бюджетної програми.</t>
  </si>
  <si>
    <t>* Зазначаються всі напрями використання бюджетних коштів, затверджені у паспорті бюджетної програми.</t>
  </si>
  <si>
    <t>(підпис)</t>
  </si>
  <si>
    <t>(ініціали/ініціал, прізвище)</t>
  </si>
  <si>
    <t xml:space="preserve"> ( 0800000 )</t>
  </si>
  <si>
    <t xml:space="preserve"> ( 0810000 )</t>
  </si>
  <si>
    <t>Департамент соціальної політики Черкаської міської ради</t>
  </si>
  <si>
    <t>осіб</t>
  </si>
  <si>
    <t>розрахунок</t>
  </si>
  <si>
    <t>Директор департаменту соціальної політики</t>
  </si>
  <si>
    <t>О.І. Гудзенко</t>
  </si>
  <si>
    <t>Ю.П. Кобелева</t>
  </si>
  <si>
    <t xml:space="preserve"> Забезпечення ефективного виконання завдань і функцій соціальної сфери</t>
  </si>
  <si>
    <t>про виконання паспорта бюджетної програми місцевого бюджету на 01.01.2021 року</t>
  </si>
  <si>
    <t>1</t>
  </si>
  <si>
    <t>од.</t>
  </si>
  <si>
    <t>Керівництво і управління у відповідній сфері у містах (місті Києві), селищах, селах, об'єднаних територіальних громадах</t>
  </si>
  <si>
    <t>Керівництво і управління у відповідній сфері</t>
  </si>
  <si>
    <t xml:space="preserve"> Здійснення департаментом соціальної політики Черкаської міської ради наданих законодавством повноважень у сфері соціального захисту населення</t>
  </si>
  <si>
    <t>кількість штатних одиниць</t>
  </si>
  <si>
    <t>штатний розпис</t>
  </si>
  <si>
    <t xml:space="preserve">Кількість управлінь, відділів </t>
  </si>
  <si>
    <t>кількість працівників, які приймають участь у засіданнях комісії по легалізації заробітної плати</t>
  </si>
  <si>
    <t>кількість працівників, які погоджують колективні договори підприємств та організацій</t>
  </si>
  <si>
    <t xml:space="preserve">кількість працівників, які готують накази, рішення, розпорядження </t>
  </si>
  <si>
    <t>кількість працівників, які приймають участь у засіданнях комісії щодо призначення соціальної допомоги</t>
  </si>
  <si>
    <t>кількість працівників зайнятих призначенням субсидій</t>
  </si>
  <si>
    <t>кількість працівників зайнятих перевірками достовірності наданих даних про доходи</t>
  </si>
  <si>
    <t>кількість працівників зайнятих у судових засіданнях</t>
  </si>
  <si>
    <t>кількість отриманих листів, звернень, заяв, скарг</t>
  </si>
  <si>
    <t>кількість прийнятих нормативно-правових актів</t>
  </si>
  <si>
    <t>к-сть підготовлених наказів, рішень, розпоряджень</t>
  </si>
  <si>
    <t>к-сть прийнятих наказів, рішень, розпоряджень</t>
  </si>
  <si>
    <t>к-сть проведених засідань, нарад, семінарів</t>
  </si>
  <si>
    <t>кількість засідань комісії по легалізації заробітної плати</t>
  </si>
  <si>
    <t>кількість погоджених колективних договорів</t>
  </si>
  <si>
    <t>к-ть призначених субсидій</t>
  </si>
  <si>
    <t>к-ть проведених перерахунів по субсидіям в зв'язку із зміною тарифів</t>
  </si>
  <si>
    <t>к-ть прийнятих рішень комісії щодо призначення соціальної допомоги</t>
  </si>
  <si>
    <t>кількість проведених перевірок щодо достовірності наданих даних про доходи</t>
  </si>
  <si>
    <t>повернуто коштів до державного бюджету внаслідок проведених перевірок</t>
  </si>
  <si>
    <t>прийнято участь у судових засіданнях</t>
  </si>
  <si>
    <t xml:space="preserve">звіт про роботу </t>
  </si>
  <si>
    <t>тис.грн.</t>
  </si>
  <si>
    <t>кількість виконаних листів, звернень, заяв, скарг на одного працівника</t>
  </si>
  <si>
    <t>звіт про роботу</t>
  </si>
  <si>
    <t>кількість прийнятих нормативно-правових актів на одного працівника</t>
  </si>
  <si>
    <t>к-сть прийнятих відвідувачів на 1 працівника</t>
  </si>
  <si>
    <t>к-сть вик. доручень, листів, заяв, скарг на 1 працівника</t>
  </si>
  <si>
    <t>к-сть підготовлених норм-прав актів на 1 працівника</t>
  </si>
  <si>
    <t>витрати на утримання 1 штатної одиниці</t>
  </si>
  <si>
    <t>кількість засідань комісії по легалізації заробітної плати на 1 працівника</t>
  </si>
  <si>
    <t>кількість погоджених колективних договорів на 1 працівника</t>
  </si>
  <si>
    <t>кількість призначених субсидій на 1 працівника</t>
  </si>
  <si>
    <t>кількість проведених перерахунів по субсидіям в зв'язку із  із зміною тарифів на 1 працівника</t>
  </si>
  <si>
    <t>% прийнятих  наказів, рішень, розпоряджень у загальній к-сті</t>
  </si>
  <si>
    <t>відс.</t>
  </si>
  <si>
    <t>% вчасно виконаних доручень, заяв, скарг у їх загальній к-сті</t>
  </si>
  <si>
    <t>% призначених субсидій від загальної кількості</t>
  </si>
  <si>
    <t>% проведених перерахунів по субсидіям в зв'язку із зміною тарифів від загальної кількості</t>
  </si>
  <si>
    <t>% прийнятих рішень комісії щодо призначення соціальної допомоги від загальної кількості</t>
  </si>
  <si>
    <t>% проведених перевірок щодо достовірності наданих даних про доходи від загальної кількості</t>
  </si>
  <si>
    <t>% повернутих коштів до державного бюджету внаслідок проведених перевірок від загальної кількості</t>
  </si>
  <si>
    <t>% участі у судових засіданнях від загальної кількості</t>
  </si>
  <si>
    <t>Пояснення щодо причин розбіжностей між фактичними та затвердженими результативними показниками: кількість виконаних доручень, листів зросла на 1 працівника у зв'язку зі збільшенням  кількості звернень у порівнянні з плановим (163 звернення на 1 працівника, або 113,2% від плану), в той же час збільшилоося  навантаження на 1 працівника з питань призначення субсидій (+466 осіб або 66 % від планового в розрахунку на 1 особу), водночас зросла кількість перерахунків субсидій на 1 працівника з 4515 до 7398 (63,9%)у звязку з частою зміною та підвищеннями тарифів на ЖКП</t>
  </si>
  <si>
    <t xml:space="preserve">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 У зв'язку з меншою кількістю витрат на оплату окремих заходів та інших поточних видатків, видатків на відрядження та оплати послуг (крім комунальних), нарахувань на оплату праці у порівнянні з плановими показниками в сумі 215 986,26 грн.</t>
  </si>
  <si>
    <t xml:space="preserve">Пояснення щодо причин розбіжностей між фактичними та затвердженими результативними показниками  Кількість штатних одиниць фактична складає 169 осіб (99,4% від загальної чисельності), за наявності 1 вакансії. </t>
  </si>
  <si>
    <t>Усі завдання, передбачені бюджетною програмою 0810160 "Керівництво і управління у відповідній сфері у містах (місті Києві), селищах, селах, об'єднаних територіальних громадах", виконано. Забезпечена ціль державної політики  бюджетної програми, а саме - Забезпечення реалізації державної політики у сфері соціальної підтримки населення, у тому числі сімей з дітьми, малозабезпечених сімей, ветеранів, інвалідів, громадян, які постраждали внаслідок Чорнобильської катастрофи, інших категорій осіб, які згідно з законодавством України мають право на пільги;  надання житлових субсидій населенню; забезпечення ведення обліку осіб, що мають право на пільги згідно із законодавством України; виконання програм і здійснення заходів, спрямованих на забезпечення соціального захисту учасників антитерористичній операції та членів їх сімей; членів сімей загиблих (померлих) учасників антитерористичній операції; внутрішньо переміщених осіб;  організація соціального обслуговування населення, здійснення соціальної роботи та надання соціальних послуг. Программа залишається актуальною для подальшої реалізації.  Завдяки коштам, виділеним за рахунок міського бюджету  на реалізацію програми, у 2020 році вдалося забезпечити охоплення отримувачів соціальної підтримки, зокрема отримувачів житлових субсидій  (зростання на 66%) . Бюджетні кошти використані за призначенням  та в повному обсязі в межах фактичної потреби.</t>
  </si>
  <si>
    <t>Пояснення щодо причин розбіжностей між фактичними та затвердженими результативними показниками  кількість звернень за субсидіями зросла на 66%,  в той же час у звязку з підвищенням тарифів на ЖКП, кількість перерахунків зросла на 63,5%. В той же час скоротилося на 48,5 % число звернень громадян на розгляд комісії, що в асбсолютних показниках склало 20 294, від 39 395 запланованих. Водночас, у звязку з карантином з травня 2020 року, скоротилася на 6% кількість погодженних колективних договорів (до 188 з 200 запланованих) та кількість засідань  комісії по легалізації заробітної плати.  Суттєво зросла кількість прийнятих наказів, рішень, розпоряджень (+118% у порівнянні з плановими показниками).</t>
  </si>
  <si>
    <t>Заступник директора департаменту - начальник управління бухгалтерського обліку та фінансування</t>
  </si>
  <si>
    <t>Збільшення % призначенних субсидій та проведених перерахунків о субсидіям відбулося через зростання кількості звернень громадян, водночас зменшилася кількість рішень комісії щодо призначення соціальної допомоги (48,5% від загальної планової чисельності); зріс % повернутих коштів до державного бюджету внаслідок проведених перевірок від загальної кількості на 140,6.</t>
  </si>
  <si>
    <t>Аналіз стану виконання результативних показників        Бюджетна програма "Керівництво і управління у відповідній сфері у містах (місті Києві), селищах, селах, об'єднаних територіальних громадах" виконана в межах доведених асигнувань за рахунок коштів міського бюджету.  Касові видатків по даній програмі за  2020 рік становлять 58 164 841,74 грн.  що скадає 99,63% від уточненого плану на 2020 рік. У зв'язку з меншою кількістю витрат на оплату окремих заходів та інших поточних видатків, видатків на відрядження та оплати послуг (крім комунальних), нарахувань на оплату праці у порівнянні з плановими показниками в сумі 215 986,26 грн. Показники продукту кількість звернень за субсидіями зросла на 66%,  в той же час у звязку з підвищенням тарифів на ЖКП, кількість перерахунків зросла на 63,5%. В той же час скоротилося на 48,5 % число звернень громадян на розгляд комісії, що в асбсолютних показниках склало 20 294, від 39 395 запланованих. Водночас, у звязку з карантином з травня 2020 року, скоротилася на 6% кількість погодженних колективних договорів (до 188 з 200 запланованих) та кількість засідань  комісії по легалізації заробітної плати.  Суттєво зросла кількість прийнятих наказів, рішень, розпоряджень (+118% у порівнянні з плановими показниками).. Суттєво зросла кількісь листів та скарг (+11,6% у порівнянні з плановими показниками). Показники ефективності   кількість виконаних доручень, листів зросла на 1 працівника у зв'язку зі збільшенням  кількості звернень у порівнянні з плановим (163 звернення на 1 працівника, або 113,2% від плану), в той же час збільшилоося  навантаження на 1 працівника з питань призначення субсидій (+466 осіб або 66 % від планового в розрахунку на 1 особу), водночас зросла кількість перерахунків субсидій на 1 працівника з 4515 до 7398 (63,9%)у звязку з частою зміною та підвищеннями тарифів на ЖКП Показники якості Збільшення % призначенних субсидій та проведених перерахунків о субсидіям відбулося через зростання кількості звернень громадян, водночас зменшилася кількість рішень комісії щодо призначення соціальної допомоги (48,5% від загальної планової чисельності); зріс % повернутих коштів до державного бюджету внаслідок проведених перевірок від загальної кількості на 140,6.</t>
  </si>
  <si>
    <t>(0810160)</t>
  </si>
  <si>
    <t>0111</t>
  </si>
</sst>
</file>

<file path=xl/styles.xml><?xml version="1.0" encoding="utf-8"?>
<styleSheet xmlns="http://schemas.openxmlformats.org/spreadsheetml/2006/main">
  <numFmts count="1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.0000"/>
    <numFmt numFmtId="165" formatCode="0.0"/>
    <numFmt numFmtId="166" formatCode="#,##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Calibri"/>
      <family val="2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vertical="center" wrapText="1"/>
    </xf>
    <xf numFmtId="0" fontId="48" fillId="0" borderId="0" xfId="0" applyFont="1" applyAlignment="1">
      <alignment horizontal="center" vertical="top" wrapText="1"/>
    </xf>
    <xf numFmtId="0" fontId="48" fillId="0" borderId="0" xfId="0" applyFont="1" applyAlignment="1">
      <alignment vertical="center" wrapText="1"/>
    </xf>
    <xf numFmtId="0" fontId="49" fillId="0" borderId="0" xfId="0" applyFont="1" applyAlignment="1">
      <alignment/>
    </xf>
    <xf numFmtId="0" fontId="48" fillId="0" borderId="0" xfId="0" applyFont="1" applyAlignment="1">
      <alignment horizontal="center" vertical="center" wrapText="1"/>
    </xf>
    <xf numFmtId="0" fontId="47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top"/>
    </xf>
    <xf numFmtId="0" fontId="50" fillId="0" borderId="0" xfId="0" applyFont="1" applyAlignment="1">
      <alignment horizontal="left" vertical="center" wrapText="1"/>
    </xf>
    <xf numFmtId="4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164" fontId="47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  <protection/>
    </xf>
    <xf numFmtId="0" fontId="51" fillId="0" borderId="10" xfId="0" applyFont="1" applyBorder="1" applyAlignment="1">
      <alignment horizontal="center" vertical="center" wrapText="1"/>
    </xf>
    <xf numFmtId="49" fontId="7" fillId="0" borderId="0" xfId="0" applyNumberFormat="1" applyFont="1" applyBorder="1" applyAlignment="1" applyProtection="1">
      <alignment horizontal="center" vertical="center" wrapText="1"/>
      <protection/>
    </xf>
    <xf numFmtId="0" fontId="52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left" vertical="center" wrapText="1"/>
      <protection/>
    </xf>
    <xf numFmtId="0" fontId="46" fillId="0" borderId="0" xfId="0" applyFont="1" applyBorder="1" applyAlignment="1">
      <alignment/>
    </xf>
    <xf numFmtId="0" fontId="11" fillId="0" borderId="0" xfId="0" applyFont="1" applyBorder="1" applyAlignment="1">
      <alignment horizontal="right" vertical="center"/>
    </xf>
    <xf numFmtId="4" fontId="10" fillId="0" borderId="0" xfId="0" applyNumberFormat="1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4" fontId="5" fillId="0" borderId="10" xfId="0" applyNumberFormat="1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3" fontId="47" fillId="0" borderId="10" xfId="0" applyNumberFormat="1" applyFont="1" applyBorder="1" applyAlignment="1">
      <alignment horizontal="center" vertical="center" wrapText="1"/>
    </xf>
    <xf numFmtId="1" fontId="47" fillId="0" borderId="10" xfId="0" applyNumberFormat="1" applyFont="1" applyBorder="1" applyAlignment="1">
      <alignment horizontal="center" vertical="center" wrapText="1"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center" wrapText="1"/>
      <protection/>
    </xf>
    <xf numFmtId="0" fontId="10" fillId="0" borderId="15" xfId="0" applyFont="1" applyBorder="1" applyAlignment="1" applyProtection="1">
      <alignment wrapText="1"/>
      <protection/>
    </xf>
    <xf numFmtId="0" fontId="10" fillId="0" borderId="16" xfId="0" applyFont="1" applyBorder="1" applyAlignment="1" applyProtection="1">
      <alignment wrapText="1"/>
      <protection/>
    </xf>
    <xf numFmtId="0" fontId="10" fillId="0" borderId="14" xfId="0" applyFont="1" applyBorder="1" applyAlignment="1" applyProtection="1">
      <alignment horizontal="left" wrapText="1"/>
      <protection/>
    </xf>
    <xf numFmtId="0" fontId="10" fillId="0" borderId="10" xfId="0" applyFont="1" applyBorder="1" applyAlignment="1" applyProtection="1">
      <alignment wrapText="1"/>
      <protection/>
    </xf>
    <xf numFmtId="0" fontId="10" fillId="0" borderId="10" xfId="0" applyFont="1" applyBorder="1" applyAlignment="1" applyProtection="1">
      <alignment horizontal="center" wrapText="1"/>
      <protection/>
    </xf>
    <xf numFmtId="0" fontId="10" fillId="0" borderId="17" xfId="0" applyFont="1" applyBorder="1" applyAlignment="1" applyProtection="1">
      <alignment wrapText="1"/>
      <protection/>
    </xf>
    <xf numFmtId="0" fontId="10" fillId="0" borderId="13" xfId="0" applyFont="1" applyBorder="1" applyAlignment="1" applyProtection="1">
      <alignment horizontal="left" wrapText="1"/>
      <protection/>
    </xf>
    <xf numFmtId="0" fontId="10" fillId="0" borderId="12" xfId="0" applyFont="1" applyBorder="1" applyAlignment="1" applyProtection="1">
      <alignment horizontal="left" wrapText="1"/>
      <protection/>
    </xf>
    <xf numFmtId="1" fontId="5" fillId="0" borderId="10" xfId="0" applyNumberFormat="1" applyFont="1" applyBorder="1" applyAlignment="1" applyProtection="1">
      <alignment horizontal="center" wrapText="1"/>
      <protection/>
    </xf>
    <xf numFmtId="1" fontId="10" fillId="0" borderId="10" xfId="0" applyNumberFormat="1" applyFont="1" applyBorder="1" applyAlignment="1" applyProtection="1">
      <alignment wrapText="1"/>
      <protection/>
    </xf>
    <xf numFmtId="1" fontId="53" fillId="0" borderId="10" xfId="0" applyNumberFormat="1" applyFont="1" applyBorder="1" applyAlignment="1">
      <alignment horizontal="center"/>
    </xf>
    <xf numFmtId="2" fontId="10" fillId="33" borderId="0" xfId="0" applyNumberFormat="1" applyFont="1" applyFill="1" applyBorder="1" applyAlignment="1" applyProtection="1">
      <alignment horizontal="right" vertical="center" wrapText="1"/>
      <protection/>
    </xf>
    <xf numFmtId="0" fontId="46" fillId="33" borderId="0" xfId="0" applyFont="1" applyFill="1" applyBorder="1" applyAlignment="1">
      <alignment/>
    </xf>
    <xf numFmtId="0" fontId="10" fillId="33" borderId="0" xfId="0" applyFont="1" applyFill="1" applyBorder="1" applyAlignment="1" applyProtection="1">
      <alignment horizontal="center" vertical="center" wrapText="1"/>
      <protection/>
    </xf>
    <xf numFmtId="0" fontId="10" fillId="33" borderId="0" xfId="0" applyFont="1" applyFill="1" applyBorder="1" applyAlignment="1" applyProtection="1">
      <alignment horizontal="left" vertical="center" wrapText="1"/>
      <protection/>
    </xf>
    <xf numFmtId="0" fontId="47" fillId="0" borderId="18" xfId="0" applyFont="1" applyBorder="1" applyAlignment="1">
      <alignment horizontal="center" vertical="center" wrapText="1"/>
    </xf>
    <xf numFmtId="1" fontId="47" fillId="0" borderId="18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 applyProtection="1">
      <alignment wrapText="1"/>
      <protection/>
    </xf>
    <xf numFmtId="165" fontId="5" fillId="0" borderId="10" xfId="0" applyNumberFormat="1" applyFont="1" applyBorder="1" applyAlignment="1" applyProtection="1">
      <alignment horizontal="center" wrapText="1"/>
      <protection/>
    </xf>
    <xf numFmtId="0" fontId="5" fillId="0" borderId="19" xfId="0" applyFont="1" applyBorder="1" applyAlignment="1" applyProtection="1">
      <alignment horizontal="left" vertical="center" wrapText="1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165" fontId="47" fillId="0" borderId="10" xfId="0" applyNumberFormat="1" applyFont="1" applyBorder="1" applyAlignment="1">
      <alignment horizontal="center" vertical="center" wrapText="1"/>
    </xf>
    <xf numFmtId="0" fontId="10" fillId="0" borderId="0" xfId="0" applyFont="1" applyBorder="1" applyAlignment="1" applyProtection="1">
      <alignment horizontal="left" wrapText="1"/>
      <protection/>
    </xf>
    <xf numFmtId="0" fontId="10" fillId="0" borderId="0" xfId="0" applyFont="1" applyBorder="1" applyAlignment="1" applyProtection="1">
      <alignment horizontal="center" wrapText="1"/>
      <protection/>
    </xf>
    <xf numFmtId="0" fontId="5" fillId="0" borderId="15" xfId="0" applyFont="1" applyBorder="1" applyAlignment="1" applyProtection="1">
      <alignment wrapText="1"/>
      <protection/>
    </xf>
    <xf numFmtId="0" fontId="5" fillId="0" borderId="13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wrapText="1"/>
      <protection/>
    </xf>
    <xf numFmtId="0" fontId="5" fillId="0" borderId="16" xfId="0" applyFont="1" applyBorder="1" applyAlignment="1" applyProtection="1">
      <alignment wrapText="1"/>
      <protection/>
    </xf>
    <xf numFmtId="0" fontId="5" fillId="0" borderId="17" xfId="0" applyFont="1" applyBorder="1" applyAlignment="1" applyProtection="1">
      <alignment wrapText="1"/>
      <protection/>
    </xf>
    <xf numFmtId="0" fontId="47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 applyProtection="1">
      <alignment horizontal="left" wrapText="1"/>
      <protection/>
    </xf>
    <xf numFmtId="166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49" fontId="51" fillId="0" borderId="20" xfId="0" applyNumberFormat="1" applyFont="1" applyBorder="1" applyAlignment="1">
      <alignment horizontal="center" vertical="center" wrapText="1"/>
    </xf>
    <xf numFmtId="0" fontId="10" fillId="0" borderId="0" xfId="0" applyFont="1" applyBorder="1" applyAlignment="1" applyProtection="1">
      <alignment horizontal="left" wrapText="1"/>
      <protection/>
    </xf>
    <xf numFmtId="0" fontId="10" fillId="33" borderId="0" xfId="0" applyFont="1" applyFill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47" fillId="0" borderId="12" xfId="0" applyFont="1" applyBorder="1" applyAlignment="1">
      <alignment horizontal="left" vertical="center" wrapText="1"/>
    </xf>
    <xf numFmtId="0" fontId="47" fillId="0" borderId="21" xfId="0" applyFont="1" applyBorder="1" applyAlignment="1">
      <alignment horizontal="left" vertical="center" wrapText="1"/>
    </xf>
    <xf numFmtId="0" fontId="47" fillId="0" borderId="22" xfId="0" applyFont="1" applyBorder="1" applyAlignment="1">
      <alignment horizontal="left" vertical="center" wrapText="1"/>
    </xf>
    <xf numFmtId="4" fontId="13" fillId="0" borderId="0" xfId="0" applyNumberFormat="1" applyFont="1" applyBorder="1" applyAlignment="1" applyProtection="1">
      <alignment horizontal="right" vertical="center" wrapText="1"/>
      <protection/>
    </xf>
    <xf numFmtId="0" fontId="54" fillId="0" borderId="0" xfId="0" applyFont="1" applyAlignment="1">
      <alignment horizontal="left" vertical="top" wrapText="1"/>
    </xf>
    <xf numFmtId="0" fontId="50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53" fillId="0" borderId="20" xfId="0" applyFont="1" applyBorder="1" applyAlignment="1">
      <alignment horizontal="center"/>
    </xf>
    <xf numFmtId="0" fontId="48" fillId="0" borderId="0" xfId="0" applyFont="1" applyAlignment="1">
      <alignment horizontal="center" vertical="top" wrapText="1"/>
    </xf>
    <xf numFmtId="0" fontId="47" fillId="0" borderId="12" xfId="0" applyFont="1" applyFill="1" applyBorder="1" applyAlignment="1">
      <alignment horizontal="left" vertical="center" wrapText="1"/>
    </xf>
    <xf numFmtId="0" fontId="47" fillId="0" borderId="21" xfId="0" applyFont="1" applyFill="1" applyBorder="1" applyAlignment="1">
      <alignment horizontal="left" vertical="center" wrapText="1"/>
    </xf>
    <xf numFmtId="0" fontId="47" fillId="0" borderId="22" xfId="0" applyFont="1" applyFill="1" applyBorder="1" applyAlignment="1">
      <alignment horizontal="left" vertical="center" wrapText="1"/>
    </xf>
    <xf numFmtId="0" fontId="48" fillId="0" borderId="0" xfId="0" applyFont="1" applyBorder="1" applyAlignment="1">
      <alignment horizontal="center" vertical="top" wrapText="1"/>
    </xf>
    <xf numFmtId="0" fontId="53" fillId="0" borderId="20" xfId="0" applyFont="1" applyBorder="1" applyAlignment="1">
      <alignment horizontal="left" wrapText="1"/>
    </xf>
    <xf numFmtId="0" fontId="53" fillId="0" borderId="0" xfId="0" applyFont="1" applyFill="1" applyAlignment="1">
      <alignment horizontal="left" wrapText="1"/>
    </xf>
    <xf numFmtId="0" fontId="47" fillId="0" borderId="0" xfId="0" applyFont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23" xfId="0" applyFont="1" applyFill="1" applyBorder="1" applyAlignment="1">
      <alignment horizontal="left" vertical="center" wrapText="1"/>
    </xf>
    <xf numFmtId="0" fontId="47" fillId="0" borderId="24" xfId="0" applyFont="1" applyFill="1" applyBorder="1" applyAlignment="1">
      <alignment horizontal="left" vertical="center" wrapText="1"/>
    </xf>
    <xf numFmtId="0" fontId="5" fillId="0" borderId="10" xfId="0" applyFont="1" applyBorder="1" applyAlignment="1" applyProtection="1">
      <alignment horizontal="left" vertical="center" wrapText="1"/>
      <protection/>
    </xf>
    <xf numFmtId="0" fontId="47" fillId="0" borderId="12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7" fillId="0" borderId="25" xfId="0" applyFont="1" applyFill="1" applyBorder="1" applyAlignment="1">
      <alignment horizontal="left" vertical="center" wrapText="1"/>
    </xf>
    <xf numFmtId="0" fontId="47" fillId="0" borderId="20" xfId="0" applyFont="1" applyFill="1" applyBorder="1" applyAlignment="1">
      <alignment horizontal="left" vertical="center" wrapText="1"/>
    </xf>
    <xf numFmtId="0" fontId="50" fillId="0" borderId="0" xfId="0" applyFont="1" applyAlignment="1">
      <alignment horizontal="left" vertical="center" wrapText="1"/>
    </xf>
    <xf numFmtId="0" fontId="46" fillId="0" borderId="20" xfId="0" applyFont="1" applyBorder="1" applyAlignment="1">
      <alignment horizontal="center"/>
    </xf>
    <xf numFmtId="0" fontId="47" fillId="0" borderId="0" xfId="0" applyFont="1" applyFill="1" applyAlignment="1">
      <alignment horizontal="left" vertical="center" wrapText="1"/>
    </xf>
    <xf numFmtId="0" fontId="54" fillId="0" borderId="24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12"/>
  <sheetViews>
    <sheetView tabSelected="1" zoomScalePageLayoutView="0" workbookViewId="0" topLeftCell="A22">
      <selection activeCell="M38" sqref="A1:M38"/>
    </sheetView>
  </sheetViews>
  <sheetFormatPr defaultColWidth="9.140625" defaultRowHeight="15"/>
  <cols>
    <col min="1" max="1" width="7.28125" style="1" customWidth="1"/>
    <col min="2" max="2" width="37.140625" style="1" customWidth="1"/>
    <col min="3" max="3" width="11.421875" style="1" customWidth="1"/>
    <col min="4" max="4" width="19.28125" style="1" customWidth="1"/>
    <col min="5" max="5" width="14.8515625" style="1" customWidth="1"/>
    <col min="6" max="6" width="13.00390625" style="1" customWidth="1"/>
    <col min="7" max="7" width="15.57421875" style="1" customWidth="1"/>
    <col min="8" max="8" width="14.28125" style="1" customWidth="1"/>
    <col min="9" max="9" width="13.00390625" style="1" customWidth="1"/>
    <col min="10" max="10" width="16.421875" style="1" customWidth="1"/>
    <col min="11" max="11" width="14.140625" style="1" customWidth="1"/>
    <col min="12" max="12" width="13.00390625" style="1" customWidth="1"/>
    <col min="13" max="13" width="17.28125" style="1" customWidth="1"/>
    <col min="14" max="16384" width="9.140625" style="1" customWidth="1"/>
  </cols>
  <sheetData>
    <row r="1" spans="10:13" ht="15.75" customHeight="1">
      <c r="J1" s="83" t="s">
        <v>0</v>
      </c>
      <c r="K1" s="83"/>
      <c r="L1" s="83"/>
      <c r="M1" s="83"/>
    </row>
    <row r="2" spans="10:13" ht="15.75">
      <c r="J2" s="83"/>
      <c r="K2" s="83"/>
      <c r="L2" s="83"/>
      <c r="M2" s="83"/>
    </row>
    <row r="3" spans="10:13" ht="15.75">
      <c r="J3" s="83"/>
      <c r="K3" s="83"/>
      <c r="L3" s="83"/>
      <c r="M3" s="83"/>
    </row>
    <row r="4" spans="10:13" ht="15.75">
      <c r="J4" s="83"/>
      <c r="K4" s="83"/>
      <c r="L4" s="83"/>
      <c r="M4" s="83"/>
    </row>
    <row r="5" spans="1:13" ht="15.75">
      <c r="A5" s="84" t="s">
        <v>1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</row>
    <row r="6" spans="1:13" ht="15.75">
      <c r="A6" s="84" t="s">
        <v>51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</row>
    <row r="7" spans="1:13" ht="15.75">
      <c r="A7" s="85" t="s">
        <v>2</v>
      </c>
      <c r="B7" s="16" t="s">
        <v>42</v>
      </c>
      <c r="C7" s="2"/>
      <c r="E7" s="86" t="s">
        <v>44</v>
      </c>
      <c r="F7" s="86"/>
      <c r="G7" s="86"/>
      <c r="H7" s="86"/>
      <c r="I7" s="86"/>
      <c r="J7" s="86"/>
      <c r="K7" s="86"/>
      <c r="L7" s="86"/>
      <c r="M7" s="86"/>
    </row>
    <row r="8" spans="1:13" ht="15" customHeight="1">
      <c r="A8" s="85"/>
      <c r="B8" s="3" t="s">
        <v>3</v>
      </c>
      <c r="C8" s="4"/>
      <c r="D8" s="5"/>
      <c r="E8" s="87" t="s">
        <v>4</v>
      </c>
      <c r="F8" s="87"/>
      <c r="G8" s="87"/>
      <c r="H8" s="87"/>
      <c r="I8" s="87"/>
      <c r="J8" s="87"/>
      <c r="K8" s="87"/>
      <c r="L8" s="87"/>
      <c r="M8" s="87"/>
    </row>
    <row r="9" spans="1:13" ht="15.75">
      <c r="A9" s="85" t="s">
        <v>5</v>
      </c>
      <c r="B9" s="16" t="s">
        <v>43</v>
      </c>
      <c r="C9" s="2"/>
      <c r="E9" s="86" t="s">
        <v>44</v>
      </c>
      <c r="F9" s="86"/>
      <c r="G9" s="86"/>
      <c r="H9" s="86"/>
      <c r="I9" s="86"/>
      <c r="J9" s="86"/>
      <c r="K9" s="86"/>
      <c r="L9" s="86"/>
      <c r="M9" s="86"/>
    </row>
    <row r="10" spans="1:31" ht="15" customHeight="1">
      <c r="A10" s="85"/>
      <c r="B10" s="3" t="s">
        <v>3</v>
      </c>
      <c r="C10" s="4"/>
      <c r="D10" s="5"/>
      <c r="E10" s="91" t="s">
        <v>6</v>
      </c>
      <c r="F10" s="91"/>
      <c r="G10" s="91"/>
      <c r="H10" s="91"/>
      <c r="I10" s="91"/>
      <c r="J10" s="91"/>
      <c r="K10" s="91"/>
      <c r="L10" s="91"/>
      <c r="M10" s="91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31" ht="38.25" customHeight="1">
      <c r="A11" s="85" t="s">
        <v>7</v>
      </c>
      <c r="B11" s="18" t="s">
        <v>110</v>
      </c>
      <c r="C11" s="74" t="s">
        <v>111</v>
      </c>
      <c r="E11" s="92" t="s">
        <v>54</v>
      </c>
      <c r="F11" s="92"/>
      <c r="G11" s="92"/>
      <c r="H11" s="92"/>
      <c r="I11" s="92"/>
      <c r="J11" s="92"/>
      <c r="K11" s="92"/>
      <c r="L11" s="92"/>
      <c r="M11" s="92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31" ht="15" customHeight="1">
      <c r="A12" s="85"/>
      <c r="B12" s="3" t="s">
        <v>3</v>
      </c>
      <c r="C12" s="6" t="s">
        <v>8</v>
      </c>
      <c r="D12" s="5"/>
      <c r="E12" s="87" t="s">
        <v>9</v>
      </c>
      <c r="F12" s="87"/>
      <c r="G12" s="87"/>
      <c r="H12" s="87"/>
      <c r="I12" s="87"/>
      <c r="J12" s="87"/>
      <c r="K12" s="87"/>
      <c r="L12" s="87"/>
      <c r="M12" s="87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31" ht="19.5" customHeight="1">
      <c r="A13" s="94" t="s">
        <v>10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31" ht="15.75">
      <c r="A14" s="7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31" ht="18" customHeight="1">
      <c r="A15" s="8" t="s">
        <v>11</v>
      </c>
      <c r="B15" s="95" t="s">
        <v>12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31" ht="17.25" customHeight="1">
      <c r="A16" s="17">
        <v>1</v>
      </c>
      <c r="B16" s="88" t="s">
        <v>50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90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ht="15.75">
      <c r="A17" s="7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 ht="15.75">
      <c r="A18" s="10" t="s">
        <v>13</v>
      </c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ht="20.25" customHeight="1">
      <c r="A19" s="2"/>
      <c r="B19" s="93" t="s">
        <v>55</v>
      </c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ht="15.75">
      <c r="A20" s="10" t="s">
        <v>14</v>
      </c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ht="15.75">
      <c r="A21" s="7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ht="29.25" customHeight="1">
      <c r="A22" s="19" t="s">
        <v>11</v>
      </c>
      <c r="B22" s="95" t="s">
        <v>15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ht="33.75" customHeight="1">
      <c r="A23" s="17">
        <v>1</v>
      </c>
      <c r="B23" s="88" t="s">
        <v>56</v>
      </c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90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ht="15.75">
      <c r="A24" s="7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ht="15.75">
      <c r="A25" s="10" t="s">
        <v>16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2:31" ht="15.75" customHeight="1">
      <c r="B26" s="2"/>
      <c r="M26" s="2" t="s">
        <v>17</v>
      </c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ht="15.75">
      <c r="A27" s="7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</row>
    <row r="28" spans="1:31" ht="30" customHeight="1">
      <c r="A28" s="95" t="s">
        <v>11</v>
      </c>
      <c r="B28" s="95" t="s">
        <v>18</v>
      </c>
      <c r="C28" s="95"/>
      <c r="D28" s="95"/>
      <c r="E28" s="95" t="s">
        <v>19</v>
      </c>
      <c r="F28" s="95"/>
      <c r="G28" s="95"/>
      <c r="H28" s="95" t="s">
        <v>20</v>
      </c>
      <c r="I28" s="95"/>
      <c r="J28" s="95"/>
      <c r="K28" s="95" t="s">
        <v>21</v>
      </c>
      <c r="L28" s="95"/>
      <c r="M28" s="95"/>
      <c r="P28" s="28"/>
      <c r="Q28" s="28"/>
      <c r="R28" s="96"/>
      <c r="S28" s="96"/>
      <c r="T28" s="96"/>
      <c r="U28" s="96"/>
      <c r="V28" s="96"/>
      <c r="W28" s="96"/>
      <c r="X28" s="96"/>
      <c r="Y28" s="96"/>
      <c r="Z28" s="96"/>
      <c r="AA28" s="28"/>
      <c r="AB28" s="28"/>
      <c r="AC28" s="28"/>
      <c r="AD28" s="28"/>
      <c r="AE28" s="28"/>
    </row>
    <row r="29" spans="1:31" ht="33" customHeight="1">
      <c r="A29" s="95"/>
      <c r="B29" s="95"/>
      <c r="C29" s="95"/>
      <c r="D29" s="95"/>
      <c r="E29" s="8" t="s">
        <v>22</v>
      </c>
      <c r="F29" s="8" t="s">
        <v>23</v>
      </c>
      <c r="G29" s="8" t="s">
        <v>24</v>
      </c>
      <c r="H29" s="8" t="s">
        <v>22</v>
      </c>
      <c r="I29" s="8" t="s">
        <v>23</v>
      </c>
      <c r="J29" s="8" t="s">
        <v>24</v>
      </c>
      <c r="K29" s="8" t="s">
        <v>22</v>
      </c>
      <c r="L29" s="8" t="s">
        <v>23</v>
      </c>
      <c r="M29" s="8" t="s">
        <v>24</v>
      </c>
      <c r="P29" s="28"/>
      <c r="Q29" s="28"/>
      <c r="R29" s="21"/>
      <c r="S29" s="21"/>
      <c r="T29" s="21"/>
      <c r="U29" s="21"/>
      <c r="V29" s="21"/>
      <c r="W29" s="21"/>
      <c r="X29" s="21"/>
      <c r="Y29" s="21"/>
      <c r="Z29" s="21"/>
      <c r="AA29" s="28"/>
      <c r="AB29" s="28"/>
      <c r="AC29" s="28"/>
      <c r="AD29" s="28"/>
      <c r="AE29" s="28"/>
    </row>
    <row r="30" spans="1:31" ht="15.75">
      <c r="A30" s="8">
        <v>1</v>
      </c>
      <c r="B30" s="95">
        <v>2</v>
      </c>
      <c r="C30" s="95"/>
      <c r="D30" s="95"/>
      <c r="E30" s="8">
        <v>3</v>
      </c>
      <c r="F30" s="8">
        <v>4</v>
      </c>
      <c r="G30" s="8">
        <v>5</v>
      </c>
      <c r="H30" s="8">
        <v>6</v>
      </c>
      <c r="I30" s="8">
        <v>7</v>
      </c>
      <c r="J30" s="8">
        <v>8</v>
      </c>
      <c r="K30" s="8">
        <v>9</v>
      </c>
      <c r="L30" s="8">
        <v>10</v>
      </c>
      <c r="M30" s="8">
        <v>11</v>
      </c>
      <c r="P30" s="28"/>
      <c r="Q30" s="28"/>
      <c r="R30" s="21"/>
      <c r="S30" s="21"/>
      <c r="T30" s="21"/>
      <c r="U30" s="21"/>
      <c r="V30" s="21"/>
      <c r="W30" s="21"/>
      <c r="X30" s="21"/>
      <c r="Y30" s="21"/>
      <c r="Z30" s="21"/>
      <c r="AA30" s="28"/>
      <c r="AB30" s="28"/>
      <c r="AC30" s="28"/>
      <c r="AD30" s="28"/>
      <c r="AE30" s="28"/>
    </row>
    <row r="31" spans="1:31" ht="52.5" customHeight="1">
      <c r="A31" s="24" t="s">
        <v>52</v>
      </c>
      <c r="B31" s="99" t="s">
        <v>56</v>
      </c>
      <c r="C31" s="99"/>
      <c r="D31" s="99"/>
      <c r="E31" s="27">
        <v>58380828</v>
      </c>
      <c r="F31" s="27">
        <v>0</v>
      </c>
      <c r="G31" s="13">
        <f>E31+F31</f>
        <v>58380828</v>
      </c>
      <c r="H31" s="13">
        <v>58164841.74</v>
      </c>
      <c r="I31" s="13"/>
      <c r="J31" s="13">
        <f>H31+I31</f>
        <v>58164841.74</v>
      </c>
      <c r="K31" s="13">
        <f>H31-E31</f>
        <v>-215986.2599999979</v>
      </c>
      <c r="L31" s="13">
        <f>I31-F31</f>
        <v>0</v>
      </c>
      <c r="M31" s="13">
        <f>K31+L31</f>
        <v>-215986.2599999979</v>
      </c>
      <c r="O31" s="28"/>
      <c r="P31" s="29"/>
      <c r="Q31" s="29"/>
      <c r="R31" s="29"/>
      <c r="S31" s="30"/>
      <c r="T31" s="30"/>
      <c r="U31" s="21"/>
      <c r="V31" s="21"/>
      <c r="W31" s="21"/>
      <c r="X31" s="21"/>
      <c r="Y31" s="21"/>
      <c r="Z31" s="21"/>
      <c r="AA31" s="28"/>
      <c r="AB31" s="28"/>
      <c r="AC31" s="28"/>
      <c r="AD31" s="28"/>
      <c r="AE31" s="28"/>
    </row>
    <row r="32" spans="1:31" ht="15.75">
      <c r="A32" s="8"/>
      <c r="B32" s="100" t="s">
        <v>25</v>
      </c>
      <c r="C32" s="101"/>
      <c r="D32" s="102"/>
      <c r="E32" s="13">
        <f>E31</f>
        <v>58380828</v>
      </c>
      <c r="F32" s="13">
        <f aca="true" t="shared" si="0" ref="F32:M32">F31</f>
        <v>0</v>
      </c>
      <c r="G32" s="13">
        <f t="shared" si="0"/>
        <v>58380828</v>
      </c>
      <c r="H32" s="13">
        <f t="shared" si="0"/>
        <v>58164841.74</v>
      </c>
      <c r="I32" s="13">
        <f t="shared" si="0"/>
        <v>0</v>
      </c>
      <c r="J32" s="13">
        <f t="shared" si="0"/>
        <v>58164841.74</v>
      </c>
      <c r="K32" s="13">
        <f t="shared" si="0"/>
        <v>-215986.2599999979</v>
      </c>
      <c r="L32" s="13">
        <f t="shared" si="0"/>
        <v>0</v>
      </c>
      <c r="M32" s="13">
        <f t="shared" si="0"/>
        <v>-215986.2599999979</v>
      </c>
      <c r="O32" s="28"/>
      <c r="P32" s="28"/>
      <c r="Q32" s="28"/>
      <c r="R32" s="21"/>
      <c r="S32" s="21"/>
      <c r="T32" s="21"/>
      <c r="U32" s="21"/>
      <c r="V32" s="21"/>
      <c r="W32" s="21"/>
      <c r="X32" s="21"/>
      <c r="Y32" s="21"/>
      <c r="Z32" s="21"/>
      <c r="AA32" s="28"/>
      <c r="AB32" s="28"/>
      <c r="AC32" s="28"/>
      <c r="AD32" s="28"/>
      <c r="AE32" s="28"/>
    </row>
    <row r="33" spans="1:31" ht="76.5" customHeight="1">
      <c r="A33" s="97" t="s">
        <v>103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:31" ht="24" customHeight="1">
      <c r="A34" s="103" t="s">
        <v>26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3:31" ht="16.5" customHeight="1">
      <c r="M35" s="2" t="s">
        <v>17</v>
      </c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1:31" ht="12.75" customHeight="1">
      <c r="A36" s="7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31" ht="31.5" customHeight="1">
      <c r="A37" s="95" t="s">
        <v>27</v>
      </c>
      <c r="B37" s="95" t="s">
        <v>28</v>
      </c>
      <c r="C37" s="95"/>
      <c r="D37" s="95"/>
      <c r="E37" s="95" t="s">
        <v>19</v>
      </c>
      <c r="F37" s="95"/>
      <c r="G37" s="95"/>
      <c r="H37" s="95" t="s">
        <v>20</v>
      </c>
      <c r="I37" s="95"/>
      <c r="J37" s="95"/>
      <c r="K37" s="95" t="s">
        <v>21</v>
      </c>
      <c r="L37" s="95"/>
      <c r="M37" s="95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:31" ht="33.75" customHeight="1">
      <c r="A38" s="95"/>
      <c r="B38" s="95"/>
      <c r="C38" s="95"/>
      <c r="D38" s="95"/>
      <c r="E38" s="8" t="s">
        <v>22</v>
      </c>
      <c r="F38" s="8" t="s">
        <v>23</v>
      </c>
      <c r="G38" s="8" t="s">
        <v>24</v>
      </c>
      <c r="H38" s="8" t="s">
        <v>22</v>
      </c>
      <c r="I38" s="8" t="s">
        <v>23</v>
      </c>
      <c r="J38" s="8" t="s">
        <v>24</v>
      </c>
      <c r="K38" s="8" t="s">
        <v>22</v>
      </c>
      <c r="L38" s="8" t="s">
        <v>23</v>
      </c>
      <c r="M38" s="8" t="s">
        <v>24</v>
      </c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31" ht="15.75">
      <c r="A39" s="8">
        <v>1</v>
      </c>
      <c r="B39" s="95">
        <v>2</v>
      </c>
      <c r="C39" s="95"/>
      <c r="D39" s="95"/>
      <c r="E39" s="8">
        <v>3</v>
      </c>
      <c r="F39" s="8">
        <v>4</v>
      </c>
      <c r="G39" s="8">
        <v>5</v>
      </c>
      <c r="H39" s="8">
        <v>6</v>
      </c>
      <c r="I39" s="8">
        <v>7</v>
      </c>
      <c r="J39" s="8">
        <v>8</v>
      </c>
      <c r="K39" s="8">
        <v>9</v>
      </c>
      <c r="L39" s="8">
        <v>10</v>
      </c>
      <c r="M39" s="8">
        <v>11</v>
      </c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1:31" ht="53.25" customHeight="1" hidden="1">
      <c r="A40" s="8"/>
      <c r="B40" s="79"/>
      <c r="C40" s="80"/>
      <c r="D40" s="81"/>
      <c r="E40" s="13"/>
      <c r="F40" s="13"/>
      <c r="G40" s="13"/>
      <c r="H40" s="13"/>
      <c r="I40" s="13"/>
      <c r="J40" s="13"/>
      <c r="K40" s="13"/>
      <c r="L40" s="13"/>
      <c r="M40" s="13"/>
      <c r="O40" s="31"/>
      <c r="P40" s="78"/>
      <c r="Q40" s="78"/>
      <c r="R40" s="78"/>
      <c r="S40" s="78"/>
      <c r="T40" s="78"/>
      <c r="U40" s="78"/>
      <c r="V40" s="82"/>
      <c r="W40" s="82"/>
      <c r="X40" s="28"/>
      <c r="Y40" s="28"/>
      <c r="Z40" s="28"/>
      <c r="AA40" s="28"/>
      <c r="AB40" s="28"/>
      <c r="AC40" s="28"/>
      <c r="AD40" s="28"/>
      <c r="AE40" s="28"/>
    </row>
    <row r="41" spans="1:31" ht="53.25" customHeight="1" hidden="1">
      <c r="A41" s="20"/>
      <c r="B41" s="79"/>
      <c r="C41" s="80"/>
      <c r="D41" s="81"/>
      <c r="E41" s="13"/>
      <c r="F41" s="13"/>
      <c r="G41" s="13"/>
      <c r="H41" s="13"/>
      <c r="I41" s="13"/>
      <c r="J41" s="13"/>
      <c r="K41" s="13"/>
      <c r="L41" s="13"/>
      <c r="M41" s="13"/>
      <c r="O41" s="31"/>
      <c r="P41" s="32"/>
      <c r="Q41" s="32"/>
      <c r="R41" s="32"/>
      <c r="S41" s="32"/>
      <c r="T41" s="32"/>
      <c r="U41" s="32"/>
      <c r="V41" s="82"/>
      <c r="W41" s="82"/>
      <c r="X41" s="28"/>
      <c r="Y41" s="28"/>
      <c r="Z41" s="28"/>
      <c r="AA41" s="28"/>
      <c r="AB41" s="28"/>
      <c r="AC41" s="28"/>
      <c r="AD41" s="28"/>
      <c r="AE41" s="28"/>
    </row>
    <row r="42" spans="1:31" ht="15.75">
      <c r="A42" s="7"/>
      <c r="O42" s="31"/>
      <c r="P42" s="78"/>
      <c r="Q42" s="78"/>
      <c r="R42" s="78"/>
      <c r="S42" s="78"/>
      <c r="T42" s="78"/>
      <c r="U42" s="78"/>
      <c r="V42" s="28"/>
      <c r="W42" s="28"/>
      <c r="X42" s="28"/>
      <c r="Y42" s="28"/>
      <c r="Z42" s="28"/>
      <c r="AA42" s="28"/>
      <c r="AB42" s="28"/>
      <c r="AC42" s="28"/>
      <c r="AD42" s="28"/>
      <c r="AE42" s="28"/>
    </row>
    <row r="43" spans="1:31" ht="15.75">
      <c r="A43" s="10" t="s">
        <v>29</v>
      </c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</row>
    <row r="44" spans="1:31" ht="15.75">
      <c r="A44" s="7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</row>
    <row r="45" spans="1:31" ht="53.25" customHeight="1">
      <c r="A45" s="95" t="s">
        <v>27</v>
      </c>
      <c r="B45" s="95" t="s">
        <v>30</v>
      </c>
      <c r="C45" s="95" t="s">
        <v>31</v>
      </c>
      <c r="D45" s="95" t="s">
        <v>32</v>
      </c>
      <c r="E45" s="95" t="s">
        <v>19</v>
      </c>
      <c r="F45" s="95"/>
      <c r="G45" s="95"/>
      <c r="H45" s="95" t="s">
        <v>33</v>
      </c>
      <c r="I45" s="95"/>
      <c r="J45" s="95"/>
      <c r="K45" s="95" t="s">
        <v>21</v>
      </c>
      <c r="L45" s="95"/>
      <c r="M45" s="95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</row>
    <row r="46" spans="1:31" ht="30.75" customHeight="1">
      <c r="A46" s="95"/>
      <c r="B46" s="95"/>
      <c r="C46" s="95"/>
      <c r="D46" s="95"/>
      <c r="E46" s="8" t="s">
        <v>22</v>
      </c>
      <c r="F46" s="8" t="s">
        <v>23</v>
      </c>
      <c r="G46" s="8" t="s">
        <v>24</v>
      </c>
      <c r="H46" s="8" t="s">
        <v>22</v>
      </c>
      <c r="I46" s="8" t="s">
        <v>23</v>
      </c>
      <c r="J46" s="8" t="s">
        <v>24</v>
      </c>
      <c r="K46" s="8" t="s">
        <v>22</v>
      </c>
      <c r="L46" s="8" t="s">
        <v>23</v>
      </c>
      <c r="M46" s="8" t="s">
        <v>24</v>
      </c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</row>
    <row r="47" spans="1:31" ht="15.75">
      <c r="A47" s="8">
        <v>1</v>
      </c>
      <c r="B47" s="8">
        <v>2</v>
      </c>
      <c r="C47" s="8">
        <v>3</v>
      </c>
      <c r="D47" s="8">
        <v>4</v>
      </c>
      <c r="E47" s="8">
        <v>5</v>
      </c>
      <c r="F47" s="8">
        <v>6</v>
      </c>
      <c r="G47" s="8">
        <v>7</v>
      </c>
      <c r="H47" s="8">
        <v>8</v>
      </c>
      <c r="I47" s="8">
        <v>9</v>
      </c>
      <c r="J47" s="8">
        <v>10</v>
      </c>
      <c r="K47" s="8">
        <v>11</v>
      </c>
      <c r="L47" s="8">
        <v>12</v>
      </c>
      <c r="M47" s="8">
        <v>13</v>
      </c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</row>
    <row r="48" spans="1:31" ht="36.75" customHeight="1" hidden="1">
      <c r="A48" s="79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1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</row>
    <row r="49" spans="1:31" ht="15.75" customHeight="1">
      <c r="A49" s="8">
        <v>1</v>
      </c>
      <c r="B49" s="20" t="s">
        <v>34</v>
      </c>
      <c r="C49" s="20"/>
      <c r="D49" s="8"/>
      <c r="E49" s="8"/>
      <c r="F49" s="8"/>
      <c r="G49" s="8"/>
      <c r="H49" s="8"/>
      <c r="I49" s="8"/>
      <c r="J49" s="8"/>
      <c r="K49" s="8"/>
      <c r="L49" s="8"/>
      <c r="M49" s="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</row>
    <row r="50" spans="1:31" ht="15.75" customHeight="1">
      <c r="A50" s="20"/>
      <c r="B50" s="44" t="s">
        <v>57</v>
      </c>
      <c r="C50" s="45" t="s">
        <v>53</v>
      </c>
      <c r="D50" s="48" t="s">
        <v>58</v>
      </c>
      <c r="E50" s="49">
        <v>170</v>
      </c>
      <c r="F50" s="49"/>
      <c r="G50" s="51">
        <f>E50</f>
        <v>170</v>
      </c>
      <c r="H50" s="38">
        <v>169</v>
      </c>
      <c r="I50" s="38">
        <f>I31</f>
        <v>0</v>
      </c>
      <c r="J50" s="38">
        <v>169</v>
      </c>
      <c r="K50" s="38">
        <f>H50-E50</f>
        <v>-1</v>
      </c>
      <c r="L50" s="38">
        <f>L31</f>
        <v>0</v>
      </c>
      <c r="M50" s="38">
        <f>K50</f>
        <v>-1</v>
      </c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</row>
    <row r="51" spans="1:31" ht="24" customHeight="1">
      <c r="A51" s="20"/>
      <c r="B51" s="44" t="s">
        <v>59</v>
      </c>
      <c r="C51" s="45" t="s">
        <v>53</v>
      </c>
      <c r="D51" s="48" t="s">
        <v>58</v>
      </c>
      <c r="E51" s="49">
        <v>18</v>
      </c>
      <c r="F51" s="49"/>
      <c r="G51" s="51">
        <f aca="true" t="shared" si="1" ref="G51:G58">E51</f>
        <v>18</v>
      </c>
      <c r="H51" s="38">
        <f>E51</f>
        <v>18</v>
      </c>
      <c r="I51" s="38"/>
      <c r="J51" s="38">
        <f>H51</f>
        <v>18</v>
      </c>
      <c r="K51" s="38">
        <f aca="true" t="shared" si="2" ref="K51:K61">H51-E51</f>
        <v>0</v>
      </c>
      <c r="L51" s="38"/>
      <c r="M51" s="38">
        <f aca="true" t="shared" si="3" ref="M51:M61">K51</f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</row>
    <row r="52" spans="1:31" ht="33.75" customHeight="1">
      <c r="A52" s="20"/>
      <c r="B52" s="44" t="s">
        <v>60</v>
      </c>
      <c r="C52" s="45" t="s">
        <v>45</v>
      </c>
      <c r="D52" s="48" t="s">
        <v>58</v>
      </c>
      <c r="E52" s="49">
        <v>2</v>
      </c>
      <c r="F52" s="49"/>
      <c r="G52" s="51">
        <f t="shared" si="1"/>
        <v>2</v>
      </c>
      <c r="H52" s="38">
        <f aca="true" t="shared" si="4" ref="H52:H58">E52</f>
        <v>2</v>
      </c>
      <c r="I52" s="38"/>
      <c r="J52" s="38">
        <f>H52</f>
        <v>2</v>
      </c>
      <c r="K52" s="38">
        <f t="shared" si="2"/>
        <v>0</v>
      </c>
      <c r="L52" s="38"/>
      <c r="M52" s="38">
        <f t="shared" si="3"/>
        <v>0</v>
      </c>
      <c r="O52" s="53"/>
      <c r="P52" s="53"/>
      <c r="Q52" s="53"/>
      <c r="R52" s="53"/>
      <c r="S52" s="53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</row>
    <row r="53" spans="1:31" ht="28.5" customHeight="1">
      <c r="A53" s="20"/>
      <c r="B53" s="44" t="s">
        <v>61</v>
      </c>
      <c r="C53" s="45" t="s">
        <v>45</v>
      </c>
      <c r="D53" s="48" t="s">
        <v>58</v>
      </c>
      <c r="E53" s="49">
        <v>1</v>
      </c>
      <c r="F53" s="49"/>
      <c r="G53" s="51">
        <f t="shared" si="1"/>
        <v>1</v>
      </c>
      <c r="H53" s="38">
        <f t="shared" si="4"/>
        <v>1</v>
      </c>
      <c r="I53" s="38"/>
      <c r="J53" s="38">
        <f>H53</f>
        <v>1</v>
      </c>
      <c r="K53" s="38">
        <f t="shared" si="2"/>
        <v>0</v>
      </c>
      <c r="L53" s="38"/>
      <c r="M53" s="38">
        <f t="shared" si="3"/>
        <v>0</v>
      </c>
      <c r="O53" s="53"/>
      <c r="P53" s="54"/>
      <c r="Q53" s="76"/>
      <c r="R53" s="76"/>
      <c r="S53" s="76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</row>
    <row r="54" spans="1:31" ht="35.25" customHeight="1">
      <c r="A54" s="20"/>
      <c r="B54" s="41" t="s">
        <v>62</v>
      </c>
      <c r="C54" s="40" t="s">
        <v>45</v>
      </c>
      <c r="D54" s="47" t="s">
        <v>58</v>
      </c>
      <c r="E54" s="49">
        <v>4</v>
      </c>
      <c r="F54" s="50"/>
      <c r="G54" s="51">
        <f t="shared" si="1"/>
        <v>4</v>
      </c>
      <c r="H54" s="38">
        <f t="shared" si="4"/>
        <v>4</v>
      </c>
      <c r="I54" s="38"/>
      <c r="J54" s="38">
        <f>H54</f>
        <v>4</v>
      </c>
      <c r="K54" s="38">
        <f t="shared" si="2"/>
        <v>0</v>
      </c>
      <c r="L54" s="38"/>
      <c r="M54" s="38">
        <f t="shared" si="3"/>
        <v>0</v>
      </c>
      <c r="O54" s="53"/>
      <c r="P54" s="53"/>
      <c r="Q54" s="53"/>
      <c r="R54" s="53"/>
      <c r="S54" s="53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</row>
    <row r="55" spans="1:31" ht="46.5" customHeight="1">
      <c r="A55" s="20"/>
      <c r="B55" s="42" t="s">
        <v>63</v>
      </c>
      <c r="C55" s="40" t="s">
        <v>45</v>
      </c>
      <c r="D55" s="47" t="s">
        <v>58</v>
      </c>
      <c r="E55" s="49">
        <v>10</v>
      </c>
      <c r="F55" s="50"/>
      <c r="G55" s="51">
        <f t="shared" si="1"/>
        <v>10</v>
      </c>
      <c r="H55" s="38">
        <f t="shared" si="4"/>
        <v>10</v>
      </c>
      <c r="I55" s="38"/>
      <c r="J55" s="38">
        <f>H55</f>
        <v>10</v>
      </c>
      <c r="K55" s="38">
        <f t="shared" si="2"/>
        <v>0</v>
      </c>
      <c r="L55" s="38"/>
      <c r="M55" s="38">
        <f t="shared" si="3"/>
        <v>0</v>
      </c>
      <c r="O55" s="53"/>
      <c r="P55" s="53"/>
      <c r="Q55" s="53"/>
      <c r="R55" s="53"/>
      <c r="S55" s="53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</row>
    <row r="56" spans="1:31" ht="30.75" customHeight="1">
      <c r="A56" s="20"/>
      <c r="B56" s="42" t="s">
        <v>64</v>
      </c>
      <c r="C56" s="40" t="s">
        <v>45</v>
      </c>
      <c r="D56" s="47" t="s">
        <v>58</v>
      </c>
      <c r="E56" s="49">
        <v>48</v>
      </c>
      <c r="F56" s="50"/>
      <c r="G56" s="51">
        <f t="shared" si="1"/>
        <v>48</v>
      </c>
      <c r="H56" s="38">
        <f t="shared" si="4"/>
        <v>48</v>
      </c>
      <c r="I56" s="38"/>
      <c r="J56" s="38">
        <f>H56</f>
        <v>48</v>
      </c>
      <c r="K56" s="38">
        <f t="shared" si="2"/>
        <v>0</v>
      </c>
      <c r="L56" s="38"/>
      <c r="M56" s="38">
        <f t="shared" si="3"/>
        <v>0</v>
      </c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</row>
    <row r="57" spans="1:31" ht="27.75" customHeight="1">
      <c r="A57" s="20"/>
      <c r="B57" s="43" t="s">
        <v>65</v>
      </c>
      <c r="C57" s="40" t="s">
        <v>45</v>
      </c>
      <c r="D57" s="47" t="s">
        <v>58</v>
      </c>
      <c r="E57" s="49">
        <v>10</v>
      </c>
      <c r="F57" s="50"/>
      <c r="G57" s="51">
        <f t="shared" si="1"/>
        <v>10</v>
      </c>
      <c r="H57" s="38">
        <f t="shared" si="4"/>
        <v>10</v>
      </c>
      <c r="I57" s="38"/>
      <c r="J57" s="38">
        <f>H57</f>
        <v>10</v>
      </c>
      <c r="K57" s="38">
        <f t="shared" si="2"/>
        <v>0</v>
      </c>
      <c r="L57" s="38"/>
      <c r="M57" s="38">
        <f t="shared" si="3"/>
        <v>0</v>
      </c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</row>
    <row r="58" spans="1:31" ht="29.25" customHeight="1">
      <c r="A58" s="20"/>
      <c r="B58" s="46" t="s">
        <v>66</v>
      </c>
      <c r="C58" s="40" t="s">
        <v>45</v>
      </c>
      <c r="D58" s="47" t="s">
        <v>58</v>
      </c>
      <c r="E58" s="49">
        <v>2</v>
      </c>
      <c r="F58" s="50"/>
      <c r="G58" s="51">
        <f t="shared" si="1"/>
        <v>2</v>
      </c>
      <c r="H58" s="38">
        <f t="shared" si="4"/>
        <v>2</v>
      </c>
      <c r="I58" s="38"/>
      <c r="J58" s="38">
        <f>H58</f>
        <v>2</v>
      </c>
      <c r="K58" s="38">
        <f t="shared" si="2"/>
        <v>0</v>
      </c>
      <c r="L58" s="38"/>
      <c r="M58" s="38">
        <f t="shared" si="3"/>
        <v>0</v>
      </c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</row>
    <row r="59" spans="1:31" ht="15.75" customHeight="1" hidden="1">
      <c r="A59" s="20"/>
      <c r="B59" s="25"/>
      <c r="C59" s="33"/>
      <c r="D59" s="25"/>
      <c r="E59" s="34"/>
      <c r="F59" s="34"/>
      <c r="G59" s="13"/>
      <c r="H59" s="20"/>
      <c r="I59" s="13"/>
      <c r="J59" s="13"/>
      <c r="K59" s="38">
        <f t="shared" si="2"/>
        <v>0</v>
      </c>
      <c r="L59" s="13"/>
      <c r="M59" s="38">
        <f t="shared" si="3"/>
        <v>0</v>
      </c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</row>
    <row r="60" spans="1:31" ht="30" customHeight="1" hidden="1">
      <c r="A60" s="20"/>
      <c r="B60" s="25"/>
      <c r="C60" s="33"/>
      <c r="D60" s="25"/>
      <c r="E60" s="25"/>
      <c r="F60" s="35"/>
      <c r="G60" s="20"/>
      <c r="H60" s="20"/>
      <c r="I60" s="20"/>
      <c r="J60" s="20"/>
      <c r="K60" s="38">
        <f t="shared" si="2"/>
        <v>0</v>
      </c>
      <c r="L60" s="37"/>
      <c r="M60" s="38">
        <f t="shared" si="3"/>
        <v>0</v>
      </c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</row>
    <row r="61" spans="1:31" ht="15.75" customHeight="1" hidden="1">
      <c r="A61" s="20"/>
      <c r="B61" s="25"/>
      <c r="C61" s="33"/>
      <c r="D61" s="25"/>
      <c r="E61" s="25"/>
      <c r="F61" s="35"/>
      <c r="G61" s="20"/>
      <c r="H61" s="20"/>
      <c r="I61" s="20"/>
      <c r="J61" s="20"/>
      <c r="K61" s="38">
        <f t="shared" si="2"/>
        <v>0</v>
      </c>
      <c r="L61" s="37"/>
      <c r="M61" s="38">
        <f t="shared" si="3"/>
        <v>0</v>
      </c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</row>
    <row r="62" spans="1:31" ht="51" customHeight="1">
      <c r="A62" s="88" t="s">
        <v>104</v>
      </c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77"/>
      <c r="O62" s="77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</row>
    <row r="63" spans="1:31" ht="15.75" customHeight="1">
      <c r="A63" s="8">
        <v>2</v>
      </c>
      <c r="B63" s="8" t="s">
        <v>35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20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</row>
    <row r="64" spans="1:31" ht="35.25" customHeight="1">
      <c r="A64" s="20"/>
      <c r="B64" s="14" t="s">
        <v>67</v>
      </c>
      <c r="C64" s="20" t="s">
        <v>53</v>
      </c>
      <c r="D64" s="20" t="s">
        <v>80</v>
      </c>
      <c r="E64" s="49">
        <v>28779</v>
      </c>
      <c r="F64" s="49"/>
      <c r="G64" s="38">
        <f>E64</f>
        <v>28779</v>
      </c>
      <c r="H64" s="49">
        <v>28779</v>
      </c>
      <c r="I64" s="49"/>
      <c r="J64" s="38">
        <f>H64</f>
        <v>28779</v>
      </c>
      <c r="K64" s="38">
        <f>H64-E64</f>
        <v>0</v>
      </c>
      <c r="L64" s="20"/>
      <c r="M64" s="38">
        <f>K64</f>
        <v>0</v>
      </c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</row>
    <row r="65" spans="1:31" ht="31.5" customHeight="1">
      <c r="A65" s="20"/>
      <c r="B65" s="14" t="s">
        <v>68</v>
      </c>
      <c r="C65" s="20" t="s">
        <v>53</v>
      </c>
      <c r="D65" s="20" t="s">
        <v>80</v>
      </c>
      <c r="E65" s="49">
        <v>407</v>
      </c>
      <c r="F65" s="49"/>
      <c r="G65" s="38">
        <f aca="true" t="shared" si="5" ref="G65:G76">E65</f>
        <v>407</v>
      </c>
      <c r="H65" s="49">
        <v>407</v>
      </c>
      <c r="I65" s="49"/>
      <c r="J65" s="38">
        <f aca="true" t="shared" si="6" ref="J65:J76">H65</f>
        <v>407</v>
      </c>
      <c r="K65" s="38">
        <f aca="true" t="shared" si="7" ref="K65:K76">H65-E65</f>
        <v>0</v>
      </c>
      <c r="L65" s="20"/>
      <c r="M65" s="38">
        <f aca="true" t="shared" si="8" ref="M65:M76">K65</f>
        <v>0</v>
      </c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</row>
    <row r="66" spans="1:31" ht="35.25" customHeight="1">
      <c r="A66" s="20"/>
      <c r="B66" s="14" t="s">
        <v>69</v>
      </c>
      <c r="C66" s="20" t="s">
        <v>53</v>
      </c>
      <c r="D66" s="20" t="s">
        <v>80</v>
      </c>
      <c r="E66" s="49">
        <v>423</v>
      </c>
      <c r="F66" s="49"/>
      <c r="G66" s="38">
        <f t="shared" si="5"/>
        <v>423</v>
      </c>
      <c r="H66" s="49">
        <v>924</v>
      </c>
      <c r="I66" s="49"/>
      <c r="J66" s="38">
        <f t="shared" si="6"/>
        <v>924</v>
      </c>
      <c r="K66" s="38">
        <f t="shared" si="7"/>
        <v>501</v>
      </c>
      <c r="L66" s="20"/>
      <c r="M66" s="38">
        <f t="shared" si="8"/>
        <v>501</v>
      </c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</row>
    <row r="67" spans="1:31" ht="35.25" customHeight="1">
      <c r="A67" s="20"/>
      <c r="B67" s="14" t="s">
        <v>70</v>
      </c>
      <c r="C67" s="20" t="s">
        <v>53</v>
      </c>
      <c r="D67" s="20" t="s">
        <v>80</v>
      </c>
      <c r="E67" s="49">
        <v>423</v>
      </c>
      <c r="F67" s="49"/>
      <c r="G67" s="38">
        <f t="shared" si="5"/>
        <v>423</v>
      </c>
      <c r="H67" s="49">
        <v>924</v>
      </c>
      <c r="I67" s="49"/>
      <c r="J67" s="38">
        <f t="shared" si="6"/>
        <v>924</v>
      </c>
      <c r="K67" s="38">
        <f t="shared" si="7"/>
        <v>501</v>
      </c>
      <c r="L67" s="20"/>
      <c r="M67" s="38">
        <f t="shared" si="8"/>
        <v>501</v>
      </c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</row>
    <row r="68" spans="1:31" ht="33.75" customHeight="1">
      <c r="A68" s="20"/>
      <c r="B68" s="14" t="s">
        <v>71</v>
      </c>
      <c r="C68" s="20" t="s">
        <v>53</v>
      </c>
      <c r="D68" s="20" t="s">
        <v>80</v>
      </c>
      <c r="E68" s="49">
        <v>172</v>
      </c>
      <c r="F68" s="49"/>
      <c r="G68" s="38">
        <f t="shared" si="5"/>
        <v>172</v>
      </c>
      <c r="H68" s="49">
        <v>172</v>
      </c>
      <c r="I68" s="49"/>
      <c r="J68" s="38">
        <f t="shared" si="6"/>
        <v>172</v>
      </c>
      <c r="K68" s="38">
        <f t="shared" si="7"/>
        <v>0</v>
      </c>
      <c r="L68" s="20"/>
      <c r="M68" s="38">
        <f t="shared" si="8"/>
        <v>0</v>
      </c>
      <c r="P68" s="75"/>
      <c r="Q68" s="75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</row>
    <row r="69" spans="1:31" ht="36.75" customHeight="1">
      <c r="A69" s="20"/>
      <c r="B69" s="14" t="s">
        <v>72</v>
      </c>
      <c r="C69" s="20" t="s">
        <v>53</v>
      </c>
      <c r="D69" s="20" t="s">
        <v>80</v>
      </c>
      <c r="E69" s="49">
        <v>24</v>
      </c>
      <c r="F69" s="49"/>
      <c r="G69" s="38">
        <f t="shared" si="5"/>
        <v>24</v>
      </c>
      <c r="H69" s="49">
        <v>3</v>
      </c>
      <c r="I69" s="49"/>
      <c r="J69" s="38">
        <f t="shared" si="6"/>
        <v>3</v>
      </c>
      <c r="K69" s="38">
        <f t="shared" si="7"/>
        <v>-21</v>
      </c>
      <c r="L69" s="20"/>
      <c r="M69" s="38">
        <f t="shared" si="8"/>
        <v>-21</v>
      </c>
      <c r="P69" s="75"/>
      <c r="Q69" s="75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</row>
    <row r="70" spans="1:31" ht="32.25" customHeight="1">
      <c r="A70" s="20"/>
      <c r="B70" s="60" t="s">
        <v>73</v>
      </c>
      <c r="C70" s="20" t="s">
        <v>53</v>
      </c>
      <c r="D70" s="20" t="s">
        <v>80</v>
      </c>
      <c r="E70" s="49">
        <v>200</v>
      </c>
      <c r="F70" s="49"/>
      <c r="G70" s="38">
        <f t="shared" si="5"/>
        <v>200</v>
      </c>
      <c r="H70" s="49">
        <v>188</v>
      </c>
      <c r="I70" s="49"/>
      <c r="J70" s="38">
        <f t="shared" si="6"/>
        <v>188</v>
      </c>
      <c r="K70" s="38">
        <f t="shared" si="7"/>
        <v>-12</v>
      </c>
      <c r="L70" s="20"/>
      <c r="M70" s="38">
        <f t="shared" si="8"/>
        <v>-12</v>
      </c>
      <c r="P70" s="75"/>
      <c r="Q70" s="75"/>
      <c r="R70" s="39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</row>
    <row r="71" spans="1:31" ht="30.75" customHeight="1">
      <c r="A71" s="20"/>
      <c r="B71" s="26" t="s">
        <v>74</v>
      </c>
      <c r="C71" s="20" t="s">
        <v>53</v>
      </c>
      <c r="D71" s="20" t="s">
        <v>80</v>
      </c>
      <c r="E71" s="49">
        <v>33664</v>
      </c>
      <c r="F71" s="49"/>
      <c r="G71" s="38">
        <f t="shared" si="5"/>
        <v>33664</v>
      </c>
      <c r="H71" s="49">
        <v>56033</v>
      </c>
      <c r="I71" s="49"/>
      <c r="J71" s="38">
        <f t="shared" si="6"/>
        <v>56033</v>
      </c>
      <c r="K71" s="38">
        <f t="shared" si="7"/>
        <v>22369</v>
      </c>
      <c r="L71" s="20"/>
      <c r="M71" s="38">
        <f t="shared" si="8"/>
        <v>22369</v>
      </c>
      <c r="P71" s="75"/>
      <c r="Q71" s="75"/>
      <c r="R71" s="39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</row>
    <row r="72" spans="1:31" ht="38.25" customHeight="1">
      <c r="A72" s="20"/>
      <c r="B72" s="26" t="s">
        <v>75</v>
      </c>
      <c r="C72" s="20" t="s">
        <v>53</v>
      </c>
      <c r="D72" s="20" t="s">
        <v>80</v>
      </c>
      <c r="E72" s="49">
        <v>216720</v>
      </c>
      <c r="F72" s="49"/>
      <c r="G72" s="38">
        <f t="shared" si="5"/>
        <v>216720</v>
      </c>
      <c r="H72" s="49">
        <v>355098</v>
      </c>
      <c r="I72" s="49"/>
      <c r="J72" s="38">
        <f t="shared" si="6"/>
        <v>355098</v>
      </c>
      <c r="K72" s="38">
        <f t="shared" si="7"/>
        <v>138378</v>
      </c>
      <c r="L72" s="20"/>
      <c r="M72" s="38">
        <f t="shared" si="8"/>
        <v>138378</v>
      </c>
      <c r="P72" s="75"/>
      <c r="Q72" s="75"/>
      <c r="R72" s="39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</row>
    <row r="73" spans="1:31" ht="42.75" customHeight="1">
      <c r="A73" s="20"/>
      <c r="B73" s="26" t="s">
        <v>76</v>
      </c>
      <c r="C73" s="20" t="s">
        <v>53</v>
      </c>
      <c r="D73" s="20" t="s">
        <v>80</v>
      </c>
      <c r="E73" s="49">
        <v>39395</v>
      </c>
      <c r="F73" s="49"/>
      <c r="G73" s="38">
        <f t="shared" si="5"/>
        <v>39395</v>
      </c>
      <c r="H73" s="49">
        <v>20294</v>
      </c>
      <c r="I73" s="49"/>
      <c r="J73" s="38">
        <f t="shared" si="6"/>
        <v>20294</v>
      </c>
      <c r="K73" s="38">
        <f t="shared" si="7"/>
        <v>-19101</v>
      </c>
      <c r="L73" s="20"/>
      <c r="M73" s="38">
        <f t="shared" si="8"/>
        <v>-19101</v>
      </c>
      <c r="P73" s="75"/>
      <c r="Q73" s="75"/>
      <c r="R73" s="52"/>
      <c r="S73" s="53"/>
      <c r="T73" s="53"/>
      <c r="U73" s="53"/>
      <c r="V73" s="53"/>
      <c r="W73" s="53"/>
      <c r="X73" s="53"/>
      <c r="Y73" s="53"/>
      <c r="Z73" s="28"/>
      <c r="AA73" s="28"/>
      <c r="AB73" s="28"/>
      <c r="AC73" s="28"/>
      <c r="AD73" s="28"/>
      <c r="AE73" s="28"/>
    </row>
    <row r="74" spans="1:31" ht="36" customHeight="1">
      <c r="A74" s="20"/>
      <c r="B74" s="26" t="s">
        <v>77</v>
      </c>
      <c r="C74" s="20" t="s">
        <v>53</v>
      </c>
      <c r="D74" s="20" t="s">
        <v>80</v>
      </c>
      <c r="E74" s="49">
        <v>25734</v>
      </c>
      <c r="F74" s="49"/>
      <c r="G74" s="38">
        <f t="shared" si="5"/>
        <v>25734</v>
      </c>
      <c r="H74" s="49">
        <v>27996</v>
      </c>
      <c r="I74" s="49"/>
      <c r="J74" s="38">
        <f t="shared" si="6"/>
        <v>27996</v>
      </c>
      <c r="K74" s="38">
        <f t="shared" si="7"/>
        <v>2262</v>
      </c>
      <c r="L74" s="38"/>
      <c r="M74" s="38">
        <f t="shared" si="8"/>
        <v>2262</v>
      </c>
      <c r="P74" s="75"/>
      <c r="Q74" s="75"/>
      <c r="R74" s="76"/>
      <c r="S74" s="76"/>
      <c r="T74" s="54"/>
      <c r="U74" s="76"/>
      <c r="V74" s="76"/>
      <c r="W74" s="76"/>
      <c r="X74" s="53"/>
      <c r="Y74" s="53"/>
      <c r="Z74" s="28"/>
      <c r="AA74" s="28"/>
      <c r="AB74" s="28"/>
      <c r="AC74" s="28"/>
      <c r="AD74" s="28"/>
      <c r="AE74" s="28"/>
    </row>
    <row r="75" spans="1:31" ht="58.5" customHeight="1">
      <c r="A75" s="56"/>
      <c r="B75" s="61" t="s">
        <v>78</v>
      </c>
      <c r="C75" s="20" t="s">
        <v>81</v>
      </c>
      <c r="D75" s="20" t="s">
        <v>80</v>
      </c>
      <c r="E75" s="59">
        <v>1838</v>
      </c>
      <c r="F75" s="49"/>
      <c r="G75" s="62">
        <f t="shared" si="5"/>
        <v>1838</v>
      </c>
      <c r="H75" s="59">
        <v>4422.3</v>
      </c>
      <c r="I75" s="49"/>
      <c r="J75" s="62">
        <f t="shared" si="6"/>
        <v>4422.3</v>
      </c>
      <c r="K75" s="38">
        <f t="shared" si="7"/>
        <v>2584.3</v>
      </c>
      <c r="L75" s="57"/>
      <c r="M75" s="38">
        <f t="shared" si="8"/>
        <v>2584.3</v>
      </c>
      <c r="N75" s="77"/>
      <c r="O75" s="77"/>
      <c r="P75" s="75"/>
      <c r="Q75" s="75"/>
      <c r="R75" s="76"/>
      <c r="S75" s="76"/>
      <c r="T75" s="54"/>
      <c r="U75" s="76"/>
      <c r="V75" s="76"/>
      <c r="W75" s="76"/>
      <c r="X75" s="53"/>
      <c r="Y75" s="53"/>
      <c r="Z75" s="28"/>
      <c r="AA75" s="28"/>
      <c r="AB75" s="28"/>
      <c r="AC75" s="28"/>
      <c r="AD75" s="28"/>
      <c r="AE75" s="28"/>
    </row>
    <row r="76" spans="1:31" ht="54" customHeight="1">
      <c r="A76" s="20"/>
      <c r="B76" s="26" t="s">
        <v>79</v>
      </c>
      <c r="C76" s="20" t="s">
        <v>53</v>
      </c>
      <c r="D76" s="20" t="s">
        <v>80</v>
      </c>
      <c r="E76" s="49">
        <v>200</v>
      </c>
      <c r="F76" s="49"/>
      <c r="G76" s="38">
        <f t="shared" si="5"/>
        <v>200</v>
      </c>
      <c r="H76" s="49">
        <v>200</v>
      </c>
      <c r="I76" s="49"/>
      <c r="J76" s="38">
        <f t="shared" si="6"/>
        <v>200</v>
      </c>
      <c r="K76" s="38">
        <f t="shared" si="7"/>
        <v>0</v>
      </c>
      <c r="L76" s="38"/>
      <c r="M76" s="38">
        <f t="shared" si="8"/>
        <v>0</v>
      </c>
      <c r="N76" s="36"/>
      <c r="O76" s="36"/>
      <c r="P76" s="63"/>
      <c r="Q76" s="63"/>
      <c r="R76" s="55"/>
      <c r="S76" s="55"/>
      <c r="T76" s="54"/>
      <c r="U76" s="55"/>
      <c r="V76" s="55"/>
      <c r="W76" s="55"/>
      <c r="X76" s="53"/>
      <c r="Y76" s="53"/>
      <c r="Z76" s="28"/>
      <c r="AA76" s="28"/>
      <c r="AB76" s="28"/>
      <c r="AC76" s="28"/>
      <c r="AD76" s="28"/>
      <c r="AE76" s="28"/>
    </row>
    <row r="77" spans="1:31" ht="62.25" customHeight="1">
      <c r="A77" s="88" t="s">
        <v>106</v>
      </c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77"/>
      <c r="O77" s="77"/>
      <c r="P77" s="75"/>
      <c r="Q77" s="75"/>
      <c r="R77" s="76"/>
      <c r="S77" s="76"/>
      <c r="T77" s="54"/>
      <c r="U77" s="76"/>
      <c r="V77" s="76"/>
      <c r="W77" s="76"/>
      <c r="X77" s="53"/>
      <c r="Y77" s="53"/>
      <c r="Z77" s="28"/>
      <c r="AA77" s="28"/>
      <c r="AB77" s="28"/>
      <c r="AC77" s="28"/>
      <c r="AD77" s="28"/>
      <c r="AE77" s="28"/>
    </row>
    <row r="78" spans="1:31" ht="21" customHeight="1">
      <c r="A78" s="8">
        <v>3</v>
      </c>
      <c r="B78" s="8" t="s">
        <v>36</v>
      </c>
      <c r="C78" s="22"/>
      <c r="D78" s="20"/>
      <c r="E78" s="20"/>
      <c r="F78" s="20"/>
      <c r="G78" s="8"/>
      <c r="H78" s="8"/>
      <c r="I78" s="8"/>
      <c r="J78" s="8"/>
      <c r="K78" s="8"/>
      <c r="L78" s="8"/>
      <c r="M78" s="20"/>
      <c r="N78" s="77"/>
      <c r="O78" s="77"/>
      <c r="P78" s="75"/>
      <c r="Q78" s="75"/>
      <c r="R78" s="53"/>
      <c r="S78" s="53"/>
      <c r="T78" s="53"/>
      <c r="U78" s="53"/>
      <c r="V78" s="53"/>
      <c r="W78" s="53"/>
      <c r="X78" s="53"/>
      <c r="Y78" s="53"/>
      <c r="Z78" s="28"/>
      <c r="AA78" s="28"/>
      <c r="AB78" s="28"/>
      <c r="AC78" s="28"/>
      <c r="AD78" s="28"/>
      <c r="AE78" s="28"/>
    </row>
    <row r="79" spans="1:31" ht="33.75" customHeight="1">
      <c r="A79" s="20"/>
      <c r="B79" s="65" t="s">
        <v>82</v>
      </c>
      <c r="C79" s="66" t="s">
        <v>53</v>
      </c>
      <c r="D79" s="67" t="s">
        <v>83</v>
      </c>
      <c r="E79" s="58">
        <v>169</v>
      </c>
      <c r="F79" s="58"/>
      <c r="G79" s="38">
        <f>E79</f>
        <v>169</v>
      </c>
      <c r="H79" s="20">
        <v>169</v>
      </c>
      <c r="I79" s="20"/>
      <c r="J79" s="13">
        <f aca="true" t="shared" si="9" ref="J79:J87">H79</f>
        <v>169</v>
      </c>
      <c r="K79" s="38">
        <f>H79-E79</f>
        <v>0</v>
      </c>
      <c r="L79" s="20"/>
      <c r="M79" s="38">
        <f>K79</f>
        <v>0</v>
      </c>
      <c r="N79" s="36"/>
      <c r="O79" s="36"/>
      <c r="P79" s="63"/>
      <c r="Q79" s="63"/>
      <c r="R79" s="53"/>
      <c r="S79" s="53"/>
      <c r="T79" s="53"/>
      <c r="U79" s="53"/>
      <c r="V79" s="53"/>
      <c r="W79" s="53"/>
      <c r="X79" s="53"/>
      <c r="Y79" s="53"/>
      <c r="Z79" s="28"/>
      <c r="AA79" s="28"/>
      <c r="AB79" s="28"/>
      <c r="AC79" s="28"/>
      <c r="AD79" s="28"/>
      <c r="AE79" s="28"/>
    </row>
    <row r="80" spans="1:31" ht="42" customHeight="1">
      <c r="A80" s="20"/>
      <c r="B80" s="68" t="s">
        <v>84</v>
      </c>
      <c r="C80" s="66" t="s">
        <v>53</v>
      </c>
      <c r="D80" s="67" t="s">
        <v>83</v>
      </c>
      <c r="E80" s="58">
        <v>106</v>
      </c>
      <c r="F80" s="58"/>
      <c r="G80" s="38">
        <f aca="true" t="shared" si="10" ref="G80:G88">E80</f>
        <v>106</v>
      </c>
      <c r="H80" s="20">
        <v>106</v>
      </c>
      <c r="I80" s="20"/>
      <c r="J80" s="13">
        <f t="shared" si="9"/>
        <v>106</v>
      </c>
      <c r="K80" s="38">
        <f aca="true" t="shared" si="11" ref="K80:K88">H80-E80</f>
        <v>0</v>
      </c>
      <c r="L80" s="20"/>
      <c r="M80" s="38">
        <f aca="true" t="shared" si="12" ref="M80:M88">K80</f>
        <v>0</v>
      </c>
      <c r="N80" s="36"/>
      <c r="O80" s="36"/>
      <c r="P80" s="63"/>
      <c r="Q80" s="63"/>
      <c r="R80" s="53"/>
      <c r="S80" s="53"/>
      <c r="T80" s="53"/>
      <c r="U80" s="53"/>
      <c r="V80" s="53"/>
      <c r="W80" s="53"/>
      <c r="X80" s="53"/>
      <c r="Y80" s="53"/>
      <c r="Z80" s="28"/>
      <c r="AA80" s="28"/>
      <c r="AB80" s="28"/>
      <c r="AC80" s="28"/>
      <c r="AD80" s="28"/>
      <c r="AE80" s="28"/>
    </row>
    <row r="81" spans="1:31" ht="42" customHeight="1">
      <c r="A81" s="20"/>
      <c r="B81" s="68" t="s">
        <v>85</v>
      </c>
      <c r="C81" s="66" t="s">
        <v>45</v>
      </c>
      <c r="D81" s="67" t="s">
        <v>83</v>
      </c>
      <c r="E81" s="58">
        <v>987</v>
      </c>
      <c r="F81" s="58"/>
      <c r="G81" s="38">
        <f t="shared" si="10"/>
        <v>987</v>
      </c>
      <c r="H81" s="20">
        <v>987</v>
      </c>
      <c r="I81" s="20"/>
      <c r="J81" s="13">
        <f t="shared" si="9"/>
        <v>987</v>
      </c>
      <c r="K81" s="38">
        <f t="shared" si="11"/>
        <v>0</v>
      </c>
      <c r="L81" s="20"/>
      <c r="M81" s="38">
        <f t="shared" si="12"/>
        <v>0</v>
      </c>
      <c r="N81" s="36"/>
      <c r="O81" s="36"/>
      <c r="P81" s="63"/>
      <c r="Q81" s="63"/>
      <c r="R81" s="53"/>
      <c r="S81" s="53"/>
      <c r="T81" s="53"/>
      <c r="U81" s="53"/>
      <c r="V81" s="53"/>
      <c r="W81" s="53"/>
      <c r="X81" s="53"/>
      <c r="Y81" s="53"/>
      <c r="Z81" s="28"/>
      <c r="AA81" s="28"/>
      <c r="AB81" s="28"/>
      <c r="AC81" s="28"/>
      <c r="AD81" s="28"/>
      <c r="AE81" s="28"/>
    </row>
    <row r="82" spans="1:31" ht="35.25" customHeight="1">
      <c r="A82" s="20"/>
      <c r="B82" s="68" t="s">
        <v>86</v>
      </c>
      <c r="C82" s="66" t="s">
        <v>53</v>
      </c>
      <c r="D82" s="67" t="s">
        <v>83</v>
      </c>
      <c r="E82" s="58">
        <v>169</v>
      </c>
      <c r="F82" s="58"/>
      <c r="G82" s="38">
        <f t="shared" si="10"/>
        <v>169</v>
      </c>
      <c r="H82" s="20">
        <v>169</v>
      </c>
      <c r="I82" s="20"/>
      <c r="J82" s="13">
        <f t="shared" si="9"/>
        <v>169</v>
      </c>
      <c r="K82" s="38">
        <f t="shared" si="11"/>
        <v>0</v>
      </c>
      <c r="L82" s="20"/>
      <c r="M82" s="38">
        <f t="shared" si="12"/>
        <v>0</v>
      </c>
      <c r="N82" s="36"/>
      <c r="O82" s="36"/>
      <c r="P82" s="63"/>
      <c r="Q82" s="63"/>
      <c r="R82" s="53"/>
      <c r="S82" s="53"/>
      <c r="T82" s="53"/>
      <c r="U82" s="53"/>
      <c r="V82" s="53"/>
      <c r="W82" s="53"/>
      <c r="X82" s="53"/>
      <c r="Y82" s="53"/>
      <c r="Z82" s="28"/>
      <c r="AA82" s="28"/>
      <c r="AB82" s="28"/>
      <c r="AC82" s="28"/>
      <c r="AD82" s="28"/>
      <c r="AE82" s="28"/>
    </row>
    <row r="83" spans="1:31" ht="33" customHeight="1">
      <c r="A83" s="20"/>
      <c r="B83" s="68" t="s">
        <v>87</v>
      </c>
      <c r="C83" s="66" t="s">
        <v>53</v>
      </c>
      <c r="D83" s="67" t="s">
        <v>83</v>
      </c>
      <c r="E83" s="58">
        <v>106</v>
      </c>
      <c r="F83" s="58"/>
      <c r="G83" s="38">
        <f t="shared" si="10"/>
        <v>106</v>
      </c>
      <c r="H83" s="20">
        <v>106</v>
      </c>
      <c r="I83" s="20"/>
      <c r="J83" s="13">
        <f t="shared" si="9"/>
        <v>106</v>
      </c>
      <c r="K83" s="38">
        <f t="shared" si="11"/>
        <v>0</v>
      </c>
      <c r="L83" s="20"/>
      <c r="M83" s="38">
        <f t="shared" si="12"/>
        <v>0</v>
      </c>
      <c r="N83" s="36"/>
      <c r="O83" s="36"/>
      <c r="P83" s="63"/>
      <c r="Q83" s="63"/>
      <c r="R83" s="53"/>
      <c r="S83" s="53"/>
      <c r="T83" s="53"/>
      <c r="U83" s="53"/>
      <c r="V83" s="53"/>
      <c r="W83" s="53"/>
      <c r="X83" s="53"/>
      <c r="Y83" s="53"/>
      <c r="Z83" s="28"/>
      <c r="AA83" s="28"/>
      <c r="AB83" s="28"/>
      <c r="AC83" s="28"/>
      <c r="AD83" s="28"/>
      <c r="AE83" s="28"/>
    </row>
    <row r="84" spans="1:31" ht="33.75" customHeight="1">
      <c r="A84" s="20"/>
      <c r="B84" s="68" t="s">
        <v>88</v>
      </c>
      <c r="C84" s="66" t="s">
        <v>81</v>
      </c>
      <c r="D84" s="67" t="s">
        <v>83</v>
      </c>
      <c r="E84" s="58">
        <v>343.42</v>
      </c>
      <c r="F84" s="58"/>
      <c r="G84" s="38">
        <f t="shared" si="10"/>
        <v>343.42</v>
      </c>
      <c r="H84" s="72">
        <f>H31/H50/1000</f>
        <v>344.170661183432</v>
      </c>
      <c r="I84" s="20"/>
      <c r="J84" s="13">
        <f t="shared" si="9"/>
        <v>344.170661183432</v>
      </c>
      <c r="K84" s="38">
        <f t="shared" si="11"/>
        <v>0.750661183431987</v>
      </c>
      <c r="L84" s="20"/>
      <c r="M84" s="38">
        <f t="shared" si="12"/>
        <v>0.750661183431987</v>
      </c>
      <c r="N84" s="36"/>
      <c r="O84" s="36"/>
      <c r="P84" s="63"/>
      <c r="Q84" s="63"/>
      <c r="R84" s="53"/>
      <c r="S84" s="53"/>
      <c r="T84" s="53"/>
      <c r="U84" s="53"/>
      <c r="V84" s="53"/>
      <c r="W84" s="53"/>
      <c r="X84" s="53"/>
      <c r="Y84" s="53"/>
      <c r="Z84" s="28"/>
      <c r="AA84" s="28"/>
      <c r="AB84" s="28"/>
      <c r="AC84" s="28"/>
      <c r="AD84" s="28"/>
      <c r="AE84" s="28"/>
    </row>
    <row r="85" spans="1:31" ht="27" customHeight="1">
      <c r="A85" s="20"/>
      <c r="B85" s="68" t="s">
        <v>89</v>
      </c>
      <c r="C85" s="66" t="s">
        <v>53</v>
      </c>
      <c r="D85" s="67" t="s">
        <v>46</v>
      </c>
      <c r="E85" s="58">
        <v>12</v>
      </c>
      <c r="F85" s="58"/>
      <c r="G85" s="38">
        <f t="shared" si="10"/>
        <v>12</v>
      </c>
      <c r="H85" s="20">
        <v>12</v>
      </c>
      <c r="I85" s="20"/>
      <c r="J85" s="13">
        <f t="shared" si="9"/>
        <v>12</v>
      </c>
      <c r="K85" s="38">
        <f t="shared" si="11"/>
        <v>0</v>
      </c>
      <c r="L85" s="20"/>
      <c r="M85" s="38">
        <f t="shared" si="12"/>
        <v>0</v>
      </c>
      <c r="N85" s="36"/>
      <c r="O85" s="36"/>
      <c r="P85" s="63"/>
      <c r="Q85" s="63"/>
      <c r="R85" s="53"/>
      <c r="S85" s="53"/>
      <c r="T85" s="53"/>
      <c r="U85" s="53"/>
      <c r="V85" s="53"/>
      <c r="W85" s="53"/>
      <c r="X85" s="53"/>
      <c r="Y85" s="53"/>
      <c r="Z85" s="28"/>
      <c r="AA85" s="28"/>
      <c r="AB85" s="28"/>
      <c r="AC85" s="28"/>
      <c r="AD85" s="28"/>
      <c r="AE85" s="28"/>
    </row>
    <row r="86" spans="1:31" ht="34.5" customHeight="1">
      <c r="A86" s="20"/>
      <c r="B86" s="68" t="s">
        <v>90</v>
      </c>
      <c r="C86" s="66" t="s">
        <v>53</v>
      </c>
      <c r="D86" s="67" t="s">
        <v>46</v>
      </c>
      <c r="E86" s="58">
        <v>200</v>
      </c>
      <c r="F86" s="58"/>
      <c r="G86" s="38">
        <f t="shared" si="10"/>
        <v>200</v>
      </c>
      <c r="H86" s="20">
        <v>200</v>
      </c>
      <c r="I86" s="20"/>
      <c r="J86" s="13">
        <f t="shared" si="9"/>
        <v>200</v>
      </c>
      <c r="K86" s="38">
        <f t="shared" si="11"/>
        <v>0</v>
      </c>
      <c r="L86" s="20"/>
      <c r="M86" s="38">
        <f t="shared" si="12"/>
        <v>0</v>
      </c>
      <c r="N86" s="36"/>
      <c r="O86" s="36"/>
      <c r="P86" s="63"/>
      <c r="Q86" s="63"/>
      <c r="R86" s="53"/>
      <c r="S86" s="53"/>
      <c r="T86" s="53"/>
      <c r="U86" s="53"/>
      <c r="V86" s="53"/>
      <c r="W86" s="53"/>
      <c r="X86" s="53"/>
      <c r="Y86" s="53"/>
      <c r="Z86" s="28"/>
      <c r="AA86" s="28"/>
      <c r="AB86" s="28"/>
      <c r="AC86" s="28"/>
      <c r="AD86" s="28"/>
      <c r="AE86" s="28"/>
    </row>
    <row r="87" spans="1:31" ht="28.5" customHeight="1">
      <c r="A87" s="20"/>
      <c r="B87" s="68" t="s">
        <v>91</v>
      </c>
      <c r="C87" s="66" t="s">
        <v>53</v>
      </c>
      <c r="D87" s="67" t="s">
        <v>46</v>
      </c>
      <c r="E87" s="58">
        <v>701</v>
      </c>
      <c r="F87" s="58"/>
      <c r="G87" s="38">
        <f t="shared" si="10"/>
        <v>701</v>
      </c>
      <c r="H87" s="20">
        <v>1167</v>
      </c>
      <c r="I87" s="20"/>
      <c r="J87" s="13">
        <f t="shared" si="9"/>
        <v>1167</v>
      </c>
      <c r="K87" s="38">
        <f t="shared" si="11"/>
        <v>466</v>
      </c>
      <c r="L87" s="20"/>
      <c r="M87" s="38">
        <f t="shared" si="12"/>
        <v>466</v>
      </c>
      <c r="N87" s="36"/>
      <c r="O87" s="36"/>
      <c r="P87" s="63"/>
      <c r="Q87" s="63"/>
      <c r="R87" s="53"/>
      <c r="S87" s="53"/>
      <c r="T87" s="53"/>
      <c r="U87" s="53"/>
      <c r="V87" s="53"/>
      <c r="W87" s="53"/>
      <c r="X87" s="53"/>
      <c r="Y87" s="53"/>
      <c r="Z87" s="28"/>
      <c r="AA87" s="28"/>
      <c r="AB87" s="28"/>
      <c r="AC87" s="28"/>
      <c r="AD87" s="28"/>
      <c r="AE87" s="28"/>
    </row>
    <row r="88" spans="1:31" ht="50.25" customHeight="1">
      <c r="A88" s="20"/>
      <c r="B88" s="69" t="s">
        <v>92</v>
      </c>
      <c r="C88" s="66" t="s">
        <v>53</v>
      </c>
      <c r="D88" s="67" t="s">
        <v>46</v>
      </c>
      <c r="E88" s="58">
        <v>4515</v>
      </c>
      <c r="F88" s="58"/>
      <c r="G88" s="38">
        <f t="shared" si="10"/>
        <v>4515</v>
      </c>
      <c r="H88" s="13">
        <v>7398</v>
      </c>
      <c r="I88" s="13"/>
      <c r="J88" s="13">
        <f>H88</f>
        <v>7398</v>
      </c>
      <c r="K88" s="38">
        <f t="shared" si="11"/>
        <v>2883</v>
      </c>
      <c r="L88" s="13"/>
      <c r="M88" s="38">
        <f t="shared" si="12"/>
        <v>2883</v>
      </c>
      <c r="N88" s="36"/>
      <c r="O88" s="36"/>
      <c r="P88" s="75"/>
      <c r="Q88" s="75"/>
      <c r="R88" s="53"/>
      <c r="S88" s="53"/>
      <c r="T88" s="53"/>
      <c r="U88" s="53"/>
      <c r="V88" s="53"/>
      <c r="W88" s="53"/>
      <c r="X88" s="53"/>
      <c r="Y88" s="53"/>
      <c r="Z88" s="28"/>
      <c r="AA88" s="28"/>
      <c r="AB88" s="64"/>
      <c r="AC88" s="75"/>
      <c r="AD88" s="75"/>
      <c r="AE88" s="75"/>
    </row>
    <row r="89" spans="1:31" ht="64.5" customHeight="1" hidden="1">
      <c r="A89" s="20"/>
      <c r="B89" s="14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36"/>
      <c r="O89" s="36"/>
      <c r="P89" s="75"/>
      <c r="Q89" s="75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64"/>
      <c r="AC89" s="75"/>
      <c r="AD89" s="75"/>
      <c r="AE89" s="75"/>
    </row>
    <row r="90" spans="1:31" ht="75" customHeight="1" hidden="1">
      <c r="A90" s="9"/>
      <c r="B90" s="14"/>
      <c r="C90" s="15"/>
      <c r="D90" s="15"/>
      <c r="E90" s="13"/>
      <c r="F90" s="13"/>
      <c r="G90" s="13"/>
      <c r="H90" s="13"/>
      <c r="I90" s="13"/>
      <c r="J90" s="13"/>
      <c r="K90" s="13"/>
      <c r="L90" s="13"/>
      <c r="M90" s="13"/>
      <c r="N90" s="77"/>
      <c r="O90" s="77"/>
      <c r="P90" s="75"/>
      <c r="Q90" s="75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64"/>
      <c r="AC90" s="75"/>
      <c r="AD90" s="75"/>
      <c r="AE90" s="75"/>
    </row>
    <row r="91" spans="1:31" ht="70.5" customHeight="1">
      <c r="A91" s="88" t="s">
        <v>102</v>
      </c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77"/>
      <c r="O91" s="77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64"/>
      <c r="AC91" s="75"/>
      <c r="AD91" s="75"/>
      <c r="AE91" s="75"/>
    </row>
    <row r="92" spans="1:31" ht="15.75" customHeight="1">
      <c r="A92" s="8">
        <v>4</v>
      </c>
      <c r="B92" s="8" t="s">
        <v>37</v>
      </c>
      <c r="C92" s="8"/>
      <c r="D92" s="8"/>
      <c r="E92" s="8"/>
      <c r="F92" s="8"/>
      <c r="G92" s="8"/>
      <c r="H92" s="8"/>
      <c r="I92" s="8"/>
      <c r="J92" s="8"/>
      <c r="K92" s="8"/>
      <c r="L92" s="8"/>
      <c r="M92" s="20"/>
      <c r="N92" s="77"/>
      <c r="O92" s="77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64"/>
      <c r="AC92" s="75"/>
      <c r="AD92" s="75"/>
      <c r="AE92" s="75"/>
    </row>
    <row r="93" spans="1:31" ht="30.75" customHeight="1">
      <c r="A93" s="23"/>
      <c r="B93" s="71" t="s">
        <v>93</v>
      </c>
      <c r="C93" s="23" t="s">
        <v>94</v>
      </c>
      <c r="D93" s="23" t="str">
        <f>D88</f>
        <v>розрахунок</v>
      </c>
      <c r="E93" s="23">
        <v>100</v>
      </c>
      <c r="F93" s="23"/>
      <c r="G93" s="23">
        <f>E93</f>
        <v>100</v>
      </c>
      <c r="H93" s="23">
        <f>E93</f>
        <v>100</v>
      </c>
      <c r="I93" s="23"/>
      <c r="J93" s="23">
        <f>H93</f>
        <v>100</v>
      </c>
      <c r="K93" s="23">
        <f>H93-E93</f>
        <v>0</v>
      </c>
      <c r="L93" s="23"/>
      <c r="M93" s="23">
        <v>0</v>
      </c>
      <c r="N93" s="36"/>
      <c r="O93" s="36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64"/>
      <c r="AC93" s="63"/>
      <c r="AD93" s="63"/>
      <c r="AE93" s="63"/>
    </row>
    <row r="94" spans="1:31" ht="39.75" customHeight="1">
      <c r="A94" s="23"/>
      <c r="B94" s="71" t="s">
        <v>95</v>
      </c>
      <c r="C94" s="23" t="s">
        <v>94</v>
      </c>
      <c r="D94" s="23" t="str">
        <f>D93</f>
        <v>розрахунок</v>
      </c>
      <c r="E94" s="23">
        <v>100</v>
      </c>
      <c r="F94" s="23"/>
      <c r="G94" s="23">
        <f aca="true" t="shared" si="13" ref="G94:G100">E94</f>
        <v>100</v>
      </c>
      <c r="H94" s="70">
        <f>E94</f>
        <v>100</v>
      </c>
      <c r="I94" s="23"/>
      <c r="J94" s="70">
        <f aca="true" t="shared" si="14" ref="J94:J100">H94</f>
        <v>100</v>
      </c>
      <c r="K94" s="73">
        <f aca="true" t="shared" si="15" ref="K94:K100">H94-E94</f>
        <v>0</v>
      </c>
      <c r="L94" s="23"/>
      <c r="M94" s="70">
        <v>0</v>
      </c>
      <c r="N94" s="36"/>
      <c r="O94" s="36"/>
      <c r="Q94" s="63"/>
      <c r="R94" s="64"/>
      <c r="S94" s="63"/>
      <c r="T94" s="63"/>
      <c r="U94" s="63"/>
      <c r="V94" s="28"/>
      <c r="W94" s="28"/>
      <c r="X94" s="28"/>
      <c r="Y94" s="28"/>
      <c r="Z94" s="28"/>
      <c r="AA94" s="28"/>
      <c r="AB94" s="64"/>
      <c r="AC94" s="63"/>
      <c r="AD94" s="63"/>
      <c r="AE94" s="63"/>
    </row>
    <row r="95" spans="1:31" ht="42.75" customHeight="1">
      <c r="A95" s="23"/>
      <c r="B95" s="71" t="s">
        <v>96</v>
      </c>
      <c r="C95" s="23" t="s">
        <v>94</v>
      </c>
      <c r="D95" s="23" t="str">
        <f aca="true" t="shared" si="16" ref="D95:D100">D94</f>
        <v>розрахунок</v>
      </c>
      <c r="E95" s="23">
        <v>100</v>
      </c>
      <c r="F95" s="23"/>
      <c r="G95" s="23">
        <f t="shared" si="13"/>
        <v>100</v>
      </c>
      <c r="H95" s="70">
        <v>166</v>
      </c>
      <c r="I95" s="23"/>
      <c r="J95" s="70">
        <f t="shared" si="14"/>
        <v>166</v>
      </c>
      <c r="K95" s="73">
        <f t="shared" si="15"/>
        <v>66</v>
      </c>
      <c r="L95" s="23"/>
      <c r="M95" s="70">
        <v>0</v>
      </c>
      <c r="N95" s="36"/>
      <c r="O95" s="36"/>
      <c r="Q95" s="63"/>
      <c r="R95" s="64"/>
      <c r="S95" s="63"/>
      <c r="T95" s="63"/>
      <c r="U95" s="63"/>
      <c r="V95" s="28"/>
      <c r="W95" s="28"/>
      <c r="X95" s="28"/>
      <c r="Y95" s="28"/>
      <c r="Z95" s="28"/>
      <c r="AA95" s="28"/>
      <c r="AB95" s="64"/>
      <c r="AC95" s="63"/>
      <c r="AD95" s="63"/>
      <c r="AE95" s="63"/>
    </row>
    <row r="96" spans="1:31" ht="43.5" customHeight="1">
      <c r="A96" s="23"/>
      <c r="B96" s="71" t="s">
        <v>97</v>
      </c>
      <c r="C96" s="23" t="s">
        <v>94</v>
      </c>
      <c r="D96" s="23" t="str">
        <f t="shared" si="16"/>
        <v>розрахунок</v>
      </c>
      <c r="E96" s="23">
        <v>100</v>
      </c>
      <c r="F96" s="23"/>
      <c r="G96" s="23">
        <f t="shared" si="13"/>
        <v>100</v>
      </c>
      <c r="H96" s="70">
        <v>164</v>
      </c>
      <c r="I96" s="23"/>
      <c r="J96" s="70">
        <f t="shared" si="14"/>
        <v>164</v>
      </c>
      <c r="K96" s="73">
        <f t="shared" si="15"/>
        <v>64</v>
      </c>
      <c r="L96" s="23"/>
      <c r="M96" s="70">
        <v>0</v>
      </c>
      <c r="N96" s="36"/>
      <c r="O96" s="36"/>
      <c r="Q96" s="63"/>
      <c r="R96" s="64"/>
      <c r="S96" s="63"/>
      <c r="T96" s="63"/>
      <c r="U96" s="63"/>
      <c r="V96" s="28"/>
      <c r="W96" s="28"/>
      <c r="X96" s="28"/>
      <c r="Y96" s="28"/>
      <c r="Z96" s="28"/>
      <c r="AA96" s="28"/>
      <c r="AB96" s="64"/>
      <c r="AC96" s="63"/>
      <c r="AD96" s="63"/>
      <c r="AE96" s="63"/>
    </row>
    <row r="97" spans="1:31" ht="49.5" customHeight="1">
      <c r="A97" s="23"/>
      <c r="B97" s="71" t="s">
        <v>98</v>
      </c>
      <c r="C97" s="23" t="s">
        <v>94</v>
      </c>
      <c r="D97" s="23" t="str">
        <f t="shared" si="16"/>
        <v>розрахунок</v>
      </c>
      <c r="E97" s="23">
        <v>100</v>
      </c>
      <c r="F97" s="23"/>
      <c r="G97" s="23">
        <f t="shared" si="13"/>
        <v>100</v>
      </c>
      <c r="H97" s="70">
        <v>51.5</v>
      </c>
      <c r="I97" s="23"/>
      <c r="J97" s="70">
        <f t="shared" si="14"/>
        <v>51.5</v>
      </c>
      <c r="K97" s="73">
        <f t="shared" si="15"/>
        <v>-48.5</v>
      </c>
      <c r="L97" s="23"/>
      <c r="M97" s="70">
        <v>0</v>
      </c>
      <c r="N97" s="36"/>
      <c r="O97" s="36"/>
      <c r="Q97" s="63"/>
      <c r="R97" s="64"/>
      <c r="S97" s="63"/>
      <c r="T97" s="63"/>
      <c r="U97" s="63"/>
      <c r="V97" s="28"/>
      <c r="W97" s="28"/>
      <c r="X97" s="28"/>
      <c r="Y97" s="28"/>
      <c r="Z97" s="28"/>
      <c r="AA97" s="28"/>
      <c r="AB97" s="64"/>
      <c r="AC97" s="63"/>
      <c r="AD97" s="63"/>
      <c r="AE97" s="63"/>
    </row>
    <row r="98" spans="1:31" ht="55.5" customHeight="1">
      <c r="A98" s="23"/>
      <c r="B98" s="71" t="s">
        <v>99</v>
      </c>
      <c r="C98" s="23" t="s">
        <v>94</v>
      </c>
      <c r="D98" s="23" t="str">
        <f t="shared" si="16"/>
        <v>розрахунок</v>
      </c>
      <c r="E98" s="23">
        <v>100</v>
      </c>
      <c r="F98" s="23"/>
      <c r="G98" s="23">
        <f t="shared" si="13"/>
        <v>100</v>
      </c>
      <c r="H98" s="70">
        <v>108.8</v>
      </c>
      <c r="I98" s="23"/>
      <c r="J98" s="70">
        <f t="shared" si="14"/>
        <v>108.8</v>
      </c>
      <c r="K98" s="73">
        <f t="shared" si="15"/>
        <v>8.799999999999997</v>
      </c>
      <c r="L98" s="23"/>
      <c r="M98" s="70">
        <v>0</v>
      </c>
      <c r="N98" s="36"/>
      <c r="O98" s="36"/>
      <c r="Q98" s="63"/>
      <c r="R98" s="64"/>
      <c r="S98" s="63"/>
      <c r="T98" s="63"/>
      <c r="U98" s="63"/>
      <c r="V98" s="28"/>
      <c r="W98" s="28"/>
      <c r="X98" s="28"/>
      <c r="Y98" s="28"/>
      <c r="Z98" s="28"/>
      <c r="AA98" s="28"/>
      <c r="AB98" s="64"/>
      <c r="AC98" s="63"/>
      <c r="AD98" s="63"/>
      <c r="AE98" s="63"/>
    </row>
    <row r="99" spans="1:31" ht="46.5" customHeight="1">
      <c r="A99" s="23"/>
      <c r="B99" s="71" t="s">
        <v>100</v>
      </c>
      <c r="C99" s="23" t="s">
        <v>94</v>
      </c>
      <c r="D99" s="23" t="str">
        <f t="shared" si="16"/>
        <v>розрахунок</v>
      </c>
      <c r="E99" s="23">
        <v>100</v>
      </c>
      <c r="F99" s="23"/>
      <c r="G99" s="23">
        <f t="shared" si="13"/>
        <v>100</v>
      </c>
      <c r="H99" s="70">
        <v>240.6</v>
      </c>
      <c r="I99" s="23"/>
      <c r="J99" s="70">
        <f t="shared" si="14"/>
        <v>240.6</v>
      </c>
      <c r="K99" s="73">
        <f t="shared" si="15"/>
        <v>140.6</v>
      </c>
      <c r="L99" s="23"/>
      <c r="M99" s="70">
        <v>0</v>
      </c>
      <c r="N99" s="36"/>
      <c r="O99" s="36"/>
      <c r="Q99" s="63"/>
      <c r="R99" s="64"/>
      <c r="S99" s="63"/>
      <c r="T99" s="63"/>
      <c r="U99" s="63"/>
      <c r="V99" s="28"/>
      <c r="W99" s="28"/>
      <c r="X99" s="28"/>
      <c r="Y99" s="28"/>
      <c r="Z99" s="28"/>
      <c r="AA99" s="28"/>
      <c r="AB99" s="64"/>
      <c r="AC99" s="63"/>
      <c r="AD99" s="63"/>
      <c r="AE99" s="63"/>
    </row>
    <row r="100" spans="1:31" ht="46.5" customHeight="1">
      <c r="A100" s="23"/>
      <c r="B100" s="71" t="s">
        <v>101</v>
      </c>
      <c r="C100" s="23" t="s">
        <v>94</v>
      </c>
      <c r="D100" s="23" t="str">
        <f t="shared" si="16"/>
        <v>розрахунок</v>
      </c>
      <c r="E100" s="23">
        <v>100</v>
      </c>
      <c r="F100" s="23"/>
      <c r="G100" s="23">
        <f t="shared" si="13"/>
        <v>100</v>
      </c>
      <c r="H100" s="70">
        <f>E100</f>
        <v>100</v>
      </c>
      <c r="I100" s="23"/>
      <c r="J100" s="70">
        <f t="shared" si="14"/>
        <v>100</v>
      </c>
      <c r="K100" s="73">
        <f t="shared" si="15"/>
        <v>0</v>
      </c>
      <c r="L100" s="23"/>
      <c r="M100" s="70">
        <v>0</v>
      </c>
      <c r="N100" s="36"/>
      <c r="O100" s="36"/>
      <c r="Q100" s="63"/>
      <c r="R100" s="64"/>
      <c r="S100" s="63"/>
      <c r="T100" s="63"/>
      <c r="U100" s="63"/>
      <c r="V100" s="28"/>
      <c r="W100" s="28"/>
      <c r="X100" s="28"/>
      <c r="Y100" s="28"/>
      <c r="Z100" s="28"/>
      <c r="AA100" s="28"/>
      <c r="AB100" s="64"/>
      <c r="AC100" s="63"/>
      <c r="AD100" s="63"/>
      <c r="AE100" s="63"/>
    </row>
    <row r="101" spans="1:31" ht="36.75" customHeight="1">
      <c r="A101" s="104" t="s">
        <v>108</v>
      </c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77"/>
      <c r="O101" s="77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64"/>
      <c r="AC101" s="75"/>
      <c r="AD101" s="75"/>
      <c r="AE101" s="75"/>
    </row>
    <row r="102" spans="1:31" ht="180" customHeight="1">
      <c r="A102" s="88" t="s">
        <v>109</v>
      </c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77"/>
      <c r="O102" s="77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64"/>
      <c r="AC102" s="75"/>
      <c r="AD102" s="75"/>
      <c r="AE102" s="75"/>
    </row>
    <row r="103" spans="1:31" ht="15.75">
      <c r="A103" s="7"/>
      <c r="N103" s="77"/>
      <c r="O103" s="77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64"/>
      <c r="AC103" s="75"/>
      <c r="AD103" s="75"/>
      <c r="AE103" s="75"/>
    </row>
    <row r="104" spans="1:31" ht="19.5" customHeight="1">
      <c r="A104" s="10" t="s">
        <v>38</v>
      </c>
      <c r="B104" s="10"/>
      <c r="C104" s="10"/>
      <c r="D104" s="10"/>
      <c r="N104" s="77"/>
      <c r="O104" s="77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</row>
    <row r="105" spans="1:31" ht="142.5" customHeight="1">
      <c r="A105" s="108" t="s">
        <v>105</v>
      </c>
      <c r="B105" s="108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77"/>
      <c r="O105" s="77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</row>
    <row r="106" spans="1:15" ht="19.5" customHeight="1">
      <c r="A106" s="11" t="s">
        <v>39</v>
      </c>
      <c r="B106" s="11"/>
      <c r="C106" s="11"/>
      <c r="D106" s="11"/>
      <c r="N106" s="77"/>
      <c r="O106" s="77"/>
    </row>
    <row r="107" spans="1:15" ht="15.75">
      <c r="A107" s="106" t="s">
        <v>47</v>
      </c>
      <c r="B107" s="106"/>
      <c r="C107" s="106"/>
      <c r="D107" s="106"/>
      <c r="E107" s="106"/>
      <c r="N107" s="77"/>
      <c r="O107" s="77"/>
    </row>
    <row r="108" spans="1:15" ht="15.75">
      <c r="A108" s="106"/>
      <c r="B108" s="106"/>
      <c r="C108" s="106"/>
      <c r="D108" s="106"/>
      <c r="E108" s="106"/>
      <c r="G108" s="107"/>
      <c r="H108" s="107"/>
      <c r="J108" s="86" t="s">
        <v>48</v>
      </c>
      <c r="K108" s="86"/>
      <c r="L108" s="86"/>
      <c r="M108" s="86"/>
      <c r="N108" s="77"/>
      <c r="O108" s="77"/>
    </row>
    <row r="109" spans="1:15" ht="15.75" customHeight="1">
      <c r="A109" s="12"/>
      <c r="B109" s="12"/>
      <c r="C109" s="12"/>
      <c r="D109" s="12"/>
      <c r="E109" s="12"/>
      <c r="G109" s="109" t="s">
        <v>40</v>
      </c>
      <c r="H109" s="109"/>
      <c r="J109" s="91" t="s">
        <v>41</v>
      </c>
      <c r="K109" s="91"/>
      <c r="L109" s="91"/>
      <c r="M109" s="91"/>
      <c r="N109" s="77"/>
      <c r="O109" s="77"/>
    </row>
    <row r="110" spans="1:15" ht="43.5" customHeight="1">
      <c r="A110" s="106" t="s">
        <v>107</v>
      </c>
      <c r="B110" s="106"/>
      <c r="C110" s="106"/>
      <c r="D110" s="106"/>
      <c r="E110" s="106"/>
      <c r="G110" s="107"/>
      <c r="H110" s="107"/>
      <c r="J110" s="86" t="s">
        <v>49</v>
      </c>
      <c r="K110" s="86"/>
      <c r="L110" s="86"/>
      <c r="M110" s="86"/>
      <c r="N110" s="77"/>
      <c r="O110" s="77"/>
    </row>
    <row r="111" spans="1:15" ht="15.75" customHeight="1">
      <c r="A111" s="106"/>
      <c r="B111" s="106"/>
      <c r="C111" s="106"/>
      <c r="D111" s="106"/>
      <c r="E111" s="106"/>
      <c r="G111" s="109" t="s">
        <v>40</v>
      </c>
      <c r="H111" s="109"/>
      <c r="J111" s="91" t="s">
        <v>41</v>
      </c>
      <c r="K111" s="91"/>
      <c r="L111" s="91"/>
      <c r="M111" s="91"/>
      <c r="N111" s="28"/>
      <c r="O111" s="28"/>
    </row>
    <row r="112" spans="14:15" ht="15.75">
      <c r="N112" s="28"/>
      <c r="O112" s="28"/>
    </row>
  </sheetData>
  <sheetProtection/>
  <mergeCells count="112">
    <mergeCell ref="A101:M101"/>
    <mergeCell ref="A102:M102"/>
    <mergeCell ref="A107:E108"/>
    <mergeCell ref="G108:H108"/>
    <mergeCell ref="J108:M108"/>
    <mergeCell ref="A105:M105"/>
    <mergeCell ref="G109:H109"/>
    <mergeCell ref="J109:M109"/>
    <mergeCell ref="A110:E111"/>
    <mergeCell ref="G110:H110"/>
    <mergeCell ref="J110:M110"/>
    <mergeCell ref="G111:H111"/>
    <mergeCell ref="J111:M111"/>
    <mergeCell ref="A34:M34"/>
    <mergeCell ref="A37:A38"/>
    <mergeCell ref="B37:D38"/>
    <mergeCell ref="E37:G37"/>
    <mergeCell ref="H37:J37"/>
    <mergeCell ref="K37:M37"/>
    <mergeCell ref="A91:M91"/>
    <mergeCell ref="B39:D39"/>
    <mergeCell ref="B40:D40"/>
    <mergeCell ref="A45:A46"/>
    <mergeCell ref="B45:B46"/>
    <mergeCell ref="C45:C46"/>
    <mergeCell ref="D45:D46"/>
    <mergeCell ref="E45:G45"/>
    <mergeCell ref="H45:J45"/>
    <mergeCell ref="K45:M45"/>
    <mergeCell ref="A62:M62"/>
    <mergeCell ref="A77:M77"/>
    <mergeCell ref="A48:M48"/>
    <mergeCell ref="U28:W28"/>
    <mergeCell ref="X28:Z28"/>
    <mergeCell ref="B30:D30"/>
    <mergeCell ref="A33:M33"/>
    <mergeCell ref="K28:M28"/>
    <mergeCell ref="B31:D31"/>
    <mergeCell ref="B32:D32"/>
    <mergeCell ref="A28:A29"/>
    <mergeCell ref="B28:D29"/>
    <mergeCell ref="E28:G28"/>
    <mergeCell ref="H28:J28"/>
    <mergeCell ref="P40:U40"/>
    <mergeCell ref="P42:U42"/>
    <mergeCell ref="B41:D41"/>
    <mergeCell ref="V40:W40"/>
    <mergeCell ref="V41:W41"/>
    <mergeCell ref="J1:M4"/>
    <mergeCell ref="A5:M5"/>
    <mergeCell ref="A6:M6"/>
    <mergeCell ref="A7:A8"/>
    <mergeCell ref="E7:M7"/>
    <mergeCell ref="E8:M8"/>
    <mergeCell ref="B23:M23"/>
    <mergeCell ref="A9:A10"/>
    <mergeCell ref="E9:M9"/>
    <mergeCell ref="E10:M10"/>
    <mergeCell ref="A11:A12"/>
    <mergeCell ref="E11:M11"/>
    <mergeCell ref="E12:M12"/>
    <mergeCell ref="B19:M19"/>
    <mergeCell ref="A13:M13"/>
    <mergeCell ref="B15:M15"/>
    <mergeCell ref="B16:M16"/>
    <mergeCell ref="B22:M22"/>
    <mergeCell ref="R28:T28"/>
    <mergeCell ref="Q53:S53"/>
    <mergeCell ref="N106:O106"/>
    <mergeCell ref="N107:O107"/>
    <mergeCell ref="N108:O108"/>
    <mergeCell ref="N109:O109"/>
    <mergeCell ref="N110:O110"/>
    <mergeCell ref="N101:O101"/>
    <mergeCell ref="N102:O102"/>
    <mergeCell ref="N103:O103"/>
    <mergeCell ref="N104:O104"/>
    <mergeCell ref="N105:O105"/>
    <mergeCell ref="N78:O78"/>
    <mergeCell ref="N90:O90"/>
    <mergeCell ref="N91:O91"/>
    <mergeCell ref="N92:O92"/>
    <mergeCell ref="N62:O62"/>
    <mergeCell ref="N75:O75"/>
    <mergeCell ref="N77:O77"/>
    <mergeCell ref="P70:Q70"/>
    <mergeCell ref="P71:Q71"/>
    <mergeCell ref="P72:Q72"/>
    <mergeCell ref="P73:Q73"/>
    <mergeCell ref="P74:Q74"/>
    <mergeCell ref="AC103:AE103"/>
    <mergeCell ref="AC101:AE101"/>
    <mergeCell ref="AC102:AE102"/>
    <mergeCell ref="AC91:AE91"/>
    <mergeCell ref="AC92:AE92"/>
    <mergeCell ref="AC88:AE88"/>
    <mergeCell ref="AC89:AE89"/>
    <mergeCell ref="AC90:AE90"/>
    <mergeCell ref="P68:Q68"/>
    <mergeCell ref="P69:Q69"/>
    <mergeCell ref="R74:S74"/>
    <mergeCell ref="R75:S75"/>
    <mergeCell ref="U75:W75"/>
    <mergeCell ref="R77:S77"/>
    <mergeCell ref="U77:W77"/>
    <mergeCell ref="P90:Q90"/>
    <mergeCell ref="P75:Q75"/>
    <mergeCell ref="P77:Q77"/>
    <mergeCell ref="P78:Q78"/>
    <mergeCell ref="P88:Q88"/>
    <mergeCell ref="P89:Q89"/>
    <mergeCell ref="U74:W74"/>
  </mergeCells>
  <printOptions/>
  <pageMargins left="0.35433070866141736" right="0.15748031496062992" top="0.35433070866141736" bottom="0.31496062992125984" header="0.31496062992125984" footer="0.31496062992125984"/>
  <pageSetup fitToHeight="5" fitToWidth="1" horizontalDpi="600" verticalDpi="600" orientation="landscape" paperSize="9" scale="68" r:id="rId1"/>
  <rowBreaks count="1" manualBreakCount="1">
    <brk id="4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04k408tg</dc:creator>
  <cp:keywords/>
  <dc:description/>
  <cp:lastModifiedBy>05b302vo</cp:lastModifiedBy>
  <cp:lastPrinted>2021-01-22T10:12:38Z</cp:lastPrinted>
  <dcterms:created xsi:type="dcterms:W3CDTF">2020-11-05T12:36:48Z</dcterms:created>
  <dcterms:modified xsi:type="dcterms:W3CDTF">2021-02-26T04:26:17Z</dcterms:modified>
  <cp:category/>
  <cp:version/>
  <cp:contentType/>
  <cp:contentStatus/>
</cp:coreProperties>
</file>