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<sst xmlns="http://schemas.openxmlformats.org/spreadsheetml/2006/main" count="507" uniqueCount="137">
  <si>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</si>
  <si>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</si>
  <si>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</si>
  <si>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</si>
  <si>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</si>
  <si>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</si>
  <si>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</si>
  <si>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</si>
  <si>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</si>
  <si>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</si>
  <si>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</si>
  <si>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</si>
  <si>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</si>
  <si>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</si>
  <si>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</si>
  <si>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</si>
  <si>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</si>
  <si>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</si>
  <si>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</si>
  <si>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</si>
  <si>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</si>
  <si>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</si>
  <si>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</si>
  <si>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</si>
  <si>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</si>
  <si>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</si>
  <si>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</si>
  <si>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</si>
  <si>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</si>
  <si>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</si>
  <si>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</si>
  <si>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</si>
  <si>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</si>
  <si>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</si>
  <si>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</si>
  <si>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</si>
  <si>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</si>
  <si>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</si>
  <si>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</si>
  <si>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</si>
  <si>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</si>
  <si>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</si>
  <si>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</si>
  <si>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</si>
  <si>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</si>
  <si>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</si>
  <si>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</si>
  <si>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</si>
  <si>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</si>
  <si>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</si>
  <si>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</si>
  <si>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</si>
  <si>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</si>
  <si>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</si>
  <si>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</si>
  <si>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</si>
  <si>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</si>
  <si>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</si>
  <si>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</si>
  <si>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</si>
  <si>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</si>
  <si>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</si>
  <si>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</si>
  <si>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</si>
  <si>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</si>
  <si>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</si>
  <si>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</si>
  <si>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</si>
  <si>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</si>
  <si>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</si>
  <si>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</si>
  <si>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</si>
  <si>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</si>
  <si>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</si>
  <si>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</si>
  <si>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</si>
  <si>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</si>
  <si>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</si>
  <si>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</si>
  <si>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</si>
  <si>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</si>
  <si>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</si>
  <si>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</si>
  <si>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</si>
  <si>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</si>
  <si>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</si>
  <si>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</si>
  <si>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</si>
  <si>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</si>
  <si>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</si>
  <si>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</si>
  <si>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</si>
  <si>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</si>
  <si>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</si>
  <si>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</si>
  <si>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</si>
  <si>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</si>
  <si>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</si>
  <si>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</si>
  <si>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</si>
  <si>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</si>
  <si>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</si>
  <si>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</si>
  <si>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</si>
  <si>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</si>
  <si>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</si>
  <si>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 xml:space="preserve">за 2019 рік 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</si>
  <si>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</si>
  <si>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</si>
  <si>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</si>
  <si>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</si>
  <si>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питома вага відшкодованої допомоги до нарахованої</t>
  </si>
  <si>
    <t>Незважаючи на відхилення  результативних показників, завдання бюджетної програми виконано в повному обсязі.</t>
  </si>
  <si>
    <t>Порушень за даною бюджетною програмою за звітний період не виявлено.</t>
  </si>
  <si>
    <t>Станом на 01.01.2020 та станом на 01.01.2019 року дебіторська та кредиторська заборгованості відсутні.</t>
  </si>
  <si>
    <t>актуальності бюджетної програми В ході реалізації програми повністю задоволені потреби громадян.Програма носить актуальний характер.Дублювання заходів програми не здійснювались відповідно до фактичної потреби.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</si>
  <si>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</si>
  <si>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</si>
  <si>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</si>
  <si>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</si>
  <si>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>Ю.П. Кобелева</t>
  </si>
  <si>
    <t>Забезпечення надання державної соціальної допомоги малозабезпеченим сім'ям</t>
  </si>
  <si>
    <t>Надання державної соціальної допомоги малозабезпеченим сім'ям</t>
  </si>
  <si>
    <t>витрати на надання  державної соціальної допомоги малозабезпеченим сім'ям</t>
  </si>
  <si>
    <t>кількість одержувачів допомоги малозабезпеченим сім'ям</t>
  </si>
  <si>
    <t>середньомісячний розмір допомоги малозабезпеченим сім'ям</t>
  </si>
  <si>
    <t>Витрати на надання  державної соціальної допомоги малозабезпеченим сім'ям профінансовано в повному обсязі.</t>
  </si>
  <si>
    <t xml:space="preserve">На протязі 2019 року звернулася менша кількість одержувачів державної соціальної допомоги малозабезпеченим сім'ям, ніж було заплановано. </t>
  </si>
  <si>
    <t>Фактичний середній розмір допомоги державної соціальної допомоги малозабезпеченим сім'ям у 2019 році менший, ніж планувалося.</t>
  </si>
  <si>
    <t>Незважаючи на розбіжність показників продукту та ефективності, фінансування витрат на надання державної соціальної допомоги малозабезпеченим сім'ям здійснено в повному обсязі.</t>
  </si>
  <si>
    <t>Збільшення середнього розміру допомоги у 2019 році пов'язане зі зменшенням звернень громадян щодо отримання державної соціальної допомоги малозабезпеченим сім'ям у порівнянні з 2018 роком.</t>
  </si>
  <si>
    <t>Касові видатки за 2019 рік менші у порівнянні з минулим роком в зв'язку з тим, що у 2018 році за наданням допомоги звернулася більшаша кількість отримувачів  державної соціальної допомоги малозабезпеченим сім'ям, ніж у 2019 році.</t>
  </si>
  <si>
    <t>Відхилення утворилося в зв'язку з тим, що фактична кількість отримувачів допомоги менша, ніж планувалося. Надання державної соціальної допомоги малозабезпеченим сім'ям профінансовано в повному обсязі.</t>
  </si>
  <si>
    <t xml:space="preserve">           (КПКВК ДБ (МБ))                                                   (найменування головного розпорядника) </t>
  </si>
  <si>
    <t xml:space="preserve">           (КПКВК ДБ (МБ))                                                 (найменування відповідального виконавця) </t>
  </si>
  <si>
    <t>3.            0813047              1040              Надання державної соціальної допомоги малозабезпеченим сім'ям</t>
  </si>
  <si>
    <r>
      <t xml:space="preserve">           (КПКВК ДБ (МБ))  </t>
    </r>
    <r>
      <rPr>
        <b/>
        <sz val="12"/>
        <color indexed="8"/>
        <rFont val="Times New Roman"/>
        <family val="1"/>
      </rPr>
      <t xml:space="preserve">  (КФКВК)                           (найменування бюджетної програми) 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</si>
</sst>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6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6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33" borderId="25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SheetLayoutView="75" zoomScalePageLayoutView="0" workbookViewId="0" topLeftCell="A106">
      <selection activeCell="H122" sqref="H122"/>
    </sheetView>
  </sheetViews>
  <sheetFormatPr defaultColWidth="9.00390625" defaultRowHeight="12.75"/>
  <cols>
    <col min="1" max="1" width="9.125" style="0" customWidth="1"/>
    <col min="2" max="2" width="22.125" style="0" customWidth="1"/>
    <col min="3" max="3" width="14.75390625" style="0" customWidth="1"/>
    <col min="4" max="4" width="13.25390625" style="0" customWidth="1"/>
    <col min="5" max="5" width="15.00390625" style="0" customWidth="1"/>
    <col min="6" max="6" width="14.875" style="0" bestFit="1" customWidth="1"/>
    <col min="7" max="7" width="14.00390625" style="0" customWidth="1"/>
    <col min="8" max="8" width="15.375" style="0" customWidth="1"/>
    <col min="9" max="9" width="15.625" style="0" customWidth="1"/>
    <col min="10" max="10" width="16.125" style="0" customWidth="1"/>
    <col min="11" max="11" width="16.25390625" style="0" customWidth="1"/>
    <col min="12" max="12" width="14.875" style="0" customWidth="1"/>
  </cols>
  <sheetData>
    <row r="1" spans="1:12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4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4" spans="1:12" ht="17.25">
      <c r="A4" s="95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7.25">
      <c r="A5" s="95" t="s">
        <v>106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ht="12.75">
      <c r="A6" s="1"/>
    </row>
    <row r="7" spans="1:12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21.75" customHeight="1">
      <c r="A8" s="39" t="s">
        <v>105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 customHeight="1">
      <c r="A9" s="92" t="s">
        <v>133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5" customHeight="1">
      <c r="A11" s="39" t="s">
        <v>107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6.5" customHeight="1">
      <c r="A12" s="92" t="s">
        <v>134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ht="12.75">
      <c r="A13" s="2"/>
    </row>
    <row r="14" spans="1:12" ht="15.75" customHeight="1">
      <c r="A14" s="39" t="s">
        <v>135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3.5" customHeight="1">
      <c r="A15" s="92" t="s">
        <v>136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ht="12.75">
      <c r="A16" s="2"/>
    </row>
    <row r="17" spans="1:11" ht="30" customHeight="1">
      <c r="A17" s="37" t="s">
        <v>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8.75" customHeight="1">
      <c r="A18" s="91" t="s">
        <v>121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ht="12.75">
      <c r="A19" s="2"/>
    </row>
    <row r="20" spans="1:11" ht="19.5" customHeight="1">
      <c r="A20" s="37" t="s">
        <v>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ht="12.75">
      <c r="A21" s="2"/>
    </row>
    <row r="22" spans="1:12" ht="18" customHeight="1">
      <c r="A22" s="37" t="s">
        <v>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ht="15.75">
      <c r="A23" s="3"/>
    </row>
    <row r="24" spans="1:12" ht="15.75" customHeight="1">
      <c r="A24" s="54" t="s">
        <v>6</v>
      </c>
      <c r="B24" s="45" t="s">
        <v>7</v>
      </c>
      <c r="C24" s="64" t="s">
        <v>8</v>
      </c>
      <c r="D24" s="65"/>
      <c r="E24" s="65"/>
      <c r="F24" s="66"/>
      <c r="G24" s="64" t="s">
        <v>9</v>
      </c>
      <c r="H24" s="65"/>
      <c r="I24" s="66"/>
      <c r="J24" s="64" t="s">
        <v>10</v>
      </c>
      <c r="K24" s="65"/>
      <c r="L24" s="66"/>
    </row>
    <row r="25" spans="1:12" ht="31.5">
      <c r="A25" s="56"/>
      <c r="B25" s="46"/>
      <c r="C25" s="64" t="s">
        <v>11</v>
      </c>
      <c r="D25" s="66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72" customHeight="1">
      <c r="A26" s="5" t="s">
        <v>14</v>
      </c>
      <c r="B26" s="6" t="s">
        <v>122</v>
      </c>
      <c r="C26" s="86">
        <f>45960900/1000</f>
        <v>45960.9</v>
      </c>
      <c r="D26" s="87"/>
      <c r="E26" s="33">
        <v>0</v>
      </c>
      <c r="F26" s="33">
        <f>C26+E26</f>
        <v>45960.9</v>
      </c>
      <c r="G26" s="34">
        <f>29308330.13/1000</f>
        <v>29308.33013</v>
      </c>
      <c r="H26" s="33">
        <v>0</v>
      </c>
      <c r="I26" s="33">
        <f>G26+H26</f>
        <v>29308.33013</v>
      </c>
      <c r="J26" s="33">
        <f>G26-C26</f>
        <v>-16652.569870000003</v>
      </c>
      <c r="K26" s="33">
        <f>H26-E26</f>
        <v>0</v>
      </c>
      <c r="L26" s="33">
        <f>J26+K26</f>
        <v>-16652.569870000003</v>
      </c>
    </row>
    <row r="27" spans="1:12" ht="15.75" customHeight="1" hidden="1">
      <c r="A27" s="88" t="s">
        <v>109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0"/>
    </row>
    <row r="28" spans="1:12" ht="15.75" customHeight="1" hidden="1">
      <c r="A28" s="6" t="s">
        <v>15</v>
      </c>
      <c r="B28" s="7" t="s">
        <v>16</v>
      </c>
      <c r="C28" s="64" t="s">
        <v>15</v>
      </c>
      <c r="D28" s="66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108</v>
      </c>
      <c r="C29" s="64" t="s">
        <v>15</v>
      </c>
      <c r="D29" s="66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64" t="s">
        <v>19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1:12" ht="47.25" hidden="1">
      <c r="A31" s="5" t="s">
        <v>20</v>
      </c>
      <c r="B31" s="6" t="s">
        <v>18</v>
      </c>
      <c r="C31" s="64" t="s">
        <v>15</v>
      </c>
      <c r="D31" s="66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64" t="s">
        <v>19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15.75" customHeight="1" hidden="1">
      <c r="A33" s="5" t="s">
        <v>21</v>
      </c>
      <c r="B33" s="81" t="s">
        <v>22</v>
      </c>
      <c r="C33" s="82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3" customHeight="1">
      <c r="A34" s="83" t="s">
        <v>132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ht="10.5" customHeight="1">
      <c r="A35" s="3"/>
    </row>
    <row r="36" spans="1:12" ht="15.75" customHeight="1">
      <c r="A36" s="39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ht="12.75">
      <c r="A37" s="2"/>
    </row>
    <row r="38" spans="1:12" ht="15.75" customHeight="1">
      <c r="A38" s="71" t="s">
        <v>24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ht="8.25" customHeight="1">
      <c r="A39" s="3"/>
    </row>
    <row r="40" spans="1:12" ht="24" customHeight="1">
      <c r="A40" s="8" t="s">
        <v>6</v>
      </c>
      <c r="B40" s="77" t="s">
        <v>7</v>
      </c>
      <c r="C40" s="77"/>
      <c r="D40" s="77"/>
      <c r="E40" s="77" t="s">
        <v>8</v>
      </c>
      <c r="F40" s="77"/>
      <c r="G40" s="77"/>
      <c r="H40" s="77" t="s">
        <v>9</v>
      </c>
      <c r="I40" s="77"/>
      <c r="J40" s="77"/>
      <c r="K40" s="77" t="s">
        <v>10</v>
      </c>
      <c r="L40" s="77"/>
    </row>
    <row r="41" spans="1:12" ht="15.75" customHeight="1">
      <c r="A41" s="9" t="s">
        <v>14</v>
      </c>
      <c r="B41" s="70" t="s">
        <v>25</v>
      </c>
      <c r="C41" s="70"/>
      <c r="D41" s="70"/>
      <c r="E41" s="77" t="s">
        <v>26</v>
      </c>
      <c r="F41" s="77"/>
      <c r="G41" s="77"/>
      <c r="H41" s="77" t="s">
        <v>15</v>
      </c>
      <c r="I41" s="77"/>
      <c r="J41" s="77"/>
      <c r="K41" s="77" t="s">
        <v>26</v>
      </c>
      <c r="L41" s="77"/>
    </row>
    <row r="42" spans="1:12" ht="15.75" customHeight="1">
      <c r="A42" s="9" t="s">
        <v>15</v>
      </c>
      <c r="B42" s="70" t="s">
        <v>27</v>
      </c>
      <c r="C42" s="70"/>
      <c r="D42" s="70"/>
      <c r="E42" s="77" t="s">
        <v>15</v>
      </c>
      <c r="F42" s="77"/>
      <c r="G42" s="77"/>
      <c r="H42" s="77" t="s">
        <v>15</v>
      </c>
      <c r="I42" s="77"/>
      <c r="J42" s="77"/>
      <c r="K42" s="77" t="s">
        <v>15</v>
      </c>
      <c r="L42" s="77"/>
    </row>
    <row r="43" spans="1:12" ht="15.75" customHeight="1">
      <c r="A43" s="9" t="s">
        <v>17</v>
      </c>
      <c r="B43" s="70" t="s">
        <v>28</v>
      </c>
      <c r="C43" s="70"/>
      <c r="D43" s="70"/>
      <c r="E43" s="77" t="s">
        <v>26</v>
      </c>
      <c r="F43" s="77"/>
      <c r="G43" s="77"/>
      <c r="H43" s="77" t="s">
        <v>15</v>
      </c>
      <c r="I43" s="77"/>
      <c r="J43" s="77"/>
      <c r="K43" s="77" t="s">
        <v>26</v>
      </c>
      <c r="L43" s="77"/>
    </row>
    <row r="44" spans="1:12" ht="15.75" customHeight="1">
      <c r="A44" s="9" t="s">
        <v>20</v>
      </c>
      <c r="B44" s="70" t="s">
        <v>29</v>
      </c>
      <c r="C44" s="70"/>
      <c r="D44" s="70"/>
      <c r="E44" s="77" t="s">
        <v>26</v>
      </c>
      <c r="F44" s="77"/>
      <c r="G44" s="77"/>
      <c r="H44" s="77" t="s">
        <v>15</v>
      </c>
      <c r="I44" s="77"/>
      <c r="J44" s="77"/>
      <c r="K44" s="77" t="s">
        <v>26</v>
      </c>
      <c r="L44" s="77"/>
    </row>
    <row r="45" spans="1:12" ht="30" customHeight="1">
      <c r="A45" s="78" t="s">
        <v>30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</row>
    <row r="46" spans="1:12" ht="15.75" customHeight="1">
      <c r="A46" s="9" t="s">
        <v>31</v>
      </c>
      <c r="B46" s="70" t="s">
        <v>32</v>
      </c>
      <c r="C46" s="70"/>
      <c r="D46" s="70"/>
      <c r="E46" s="77" t="s">
        <v>15</v>
      </c>
      <c r="F46" s="77"/>
      <c r="G46" s="77"/>
      <c r="H46" s="77" t="s">
        <v>15</v>
      </c>
      <c r="I46" s="77"/>
      <c r="J46" s="77"/>
      <c r="K46" s="77" t="s">
        <v>15</v>
      </c>
      <c r="L46" s="77"/>
    </row>
    <row r="47" spans="1:12" ht="15.75" customHeight="1">
      <c r="A47" s="9" t="s">
        <v>15</v>
      </c>
      <c r="B47" s="70" t="s">
        <v>27</v>
      </c>
      <c r="C47" s="70"/>
      <c r="D47" s="70"/>
      <c r="E47" s="77" t="s">
        <v>15</v>
      </c>
      <c r="F47" s="77"/>
      <c r="G47" s="77"/>
      <c r="H47" s="77" t="s">
        <v>15</v>
      </c>
      <c r="I47" s="77"/>
      <c r="J47" s="77"/>
      <c r="K47" s="77" t="s">
        <v>15</v>
      </c>
      <c r="L47" s="77"/>
    </row>
    <row r="48" spans="1:12" ht="15.75" customHeight="1">
      <c r="A48" s="9" t="s">
        <v>33</v>
      </c>
      <c r="B48" s="70" t="s">
        <v>34</v>
      </c>
      <c r="C48" s="70"/>
      <c r="D48" s="70"/>
      <c r="E48" s="77" t="s">
        <v>15</v>
      </c>
      <c r="F48" s="77"/>
      <c r="G48" s="77"/>
      <c r="H48" s="77" t="s">
        <v>15</v>
      </c>
      <c r="I48" s="77"/>
      <c r="J48" s="77"/>
      <c r="K48" s="77" t="s">
        <v>15</v>
      </c>
      <c r="L48" s="77"/>
    </row>
    <row r="49" spans="1:12" ht="15.75" customHeight="1">
      <c r="A49" s="9" t="s">
        <v>35</v>
      </c>
      <c r="B49" s="70" t="s">
        <v>36</v>
      </c>
      <c r="C49" s="70"/>
      <c r="D49" s="70"/>
      <c r="E49" s="77" t="s">
        <v>15</v>
      </c>
      <c r="F49" s="77"/>
      <c r="G49" s="77"/>
      <c r="H49" s="77" t="s">
        <v>15</v>
      </c>
      <c r="I49" s="77"/>
      <c r="J49" s="77"/>
      <c r="K49" s="77" t="s">
        <v>15</v>
      </c>
      <c r="L49" s="77"/>
    </row>
    <row r="50" spans="1:12" ht="15.75" customHeight="1">
      <c r="A50" s="9" t="s">
        <v>37</v>
      </c>
      <c r="B50" s="70" t="s">
        <v>38</v>
      </c>
      <c r="C50" s="70"/>
      <c r="D50" s="70"/>
      <c r="E50" s="77" t="s">
        <v>15</v>
      </c>
      <c r="F50" s="77"/>
      <c r="G50" s="77"/>
      <c r="H50" s="77" t="s">
        <v>15</v>
      </c>
      <c r="I50" s="77"/>
      <c r="J50" s="77"/>
      <c r="K50" s="77" t="s">
        <v>15</v>
      </c>
      <c r="L50" s="77"/>
    </row>
    <row r="51" spans="1:12" ht="15.75" customHeight="1">
      <c r="A51" s="9" t="s">
        <v>39</v>
      </c>
      <c r="B51" s="70" t="s">
        <v>40</v>
      </c>
      <c r="C51" s="70"/>
      <c r="D51" s="70"/>
      <c r="E51" s="77" t="s">
        <v>15</v>
      </c>
      <c r="F51" s="77"/>
      <c r="G51" s="77"/>
      <c r="H51" s="77" t="s">
        <v>15</v>
      </c>
      <c r="I51" s="77"/>
      <c r="J51" s="77"/>
      <c r="K51" s="77" t="s">
        <v>15</v>
      </c>
      <c r="L51" s="77"/>
    </row>
    <row r="52" spans="1:12" ht="30" customHeight="1">
      <c r="A52" s="70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5.75" customHeight="1">
      <c r="A53" s="9" t="s">
        <v>42</v>
      </c>
      <c r="B53" s="70" t="s">
        <v>43</v>
      </c>
      <c r="C53" s="70"/>
      <c r="D53" s="70"/>
      <c r="E53" s="77" t="s">
        <v>26</v>
      </c>
      <c r="F53" s="77"/>
      <c r="G53" s="77"/>
      <c r="H53" s="77" t="s">
        <v>15</v>
      </c>
      <c r="I53" s="77"/>
      <c r="J53" s="77"/>
      <c r="K53" s="77" t="s">
        <v>15</v>
      </c>
      <c r="L53" s="77"/>
    </row>
    <row r="54" spans="1:12" ht="15.75" customHeight="1">
      <c r="A54" s="9" t="s">
        <v>15</v>
      </c>
      <c r="B54" s="70" t="s">
        <v>27</v>
      </c>
      <c r="C54" s="70"/>
      <c r="D54" s="70"/>
      <c r="E54" s="77" t="s">
        <v>15</v>
      </c>
      <c r="F54" s="77"/>
      <c r="G54" s="77"/>
      <c r="H54" s="77" t="s">
        <v>15</v>
      </c>
      <c r="I54" s="77"/>
      <c r="J54" s="77"/>
      <c r="K54" s="77" t="s">
        <v>15</v>
      </c>
      <c r="L54" s="77"/>
    </row>
    <row r="55" spans="1:12" ht="15.75" customHeight="1">
      <c r="A55" s="9" t="s">
        <v>44</v>
      </c>
      <c r="B55" s="70" t="s">
        <v>28</v>
      </c>
      <c r="C55" s="70"/>
      <c r="D55" s="70"/>
      <c r="E55" s="77" t="s">
        <v>26</v>
      </c>
      <c r="F55" s="77"/>
      <c r="G55" s="77"/>
      <c r="H55" s="77" t="s">
        <v>15</v>
      </c>
      <c r="I55" s="77"/>
      <c r="J55" s="77"/>
      <c r="K55" s="77" t="s">
        <v>15</v>
      </c>
      <c r="L55" s="77"/>
    </row>
    <row r="56" spans="1:12" ht="15.75" customHeight="1">
      <c r="A56" s="9" t="s">
        <v>45</v>
      </c>
      <c r="B56" s="70" t="s">
        <v>29</v>
      </c>
      <c r="C56" s="70"/>
      <c r="D56" s="70"/>
      <c r="E56" s="77" t="s">
        <v>26</v>
      </c>
      <c r="F56" s="77"/>
      <c r="G56" s="77"/>
      <c r="H56" s="77" t="s">
        <v>15</v>
      </c>
      <c r="I56" s="77"/>
      <c r="J56" s="77"/>
      <c r="K56" s="77" t="s">
        <v>15</v>
      </c>
      <c r="L56" s="77"/>
    </row>
    <row r="57" spans="1:12" ht="30" customHeight="1">
      <c r="A57" s="70" t="s">
        <v>46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ht="15.75">
      <c r="A58" s="3"/>
    </row>
    <row r="59" spans="1:12" ht="23.25" customHeight="1">
      <c r="A59" s="37" t="s">
        <v>47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12.75">
      <c r="A60" s="2"/>
    </row>
    <row r="61" spans="1:11" ht="15" customHeight="1">
      <c r="A61" s="71" t="s">
        <v>24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ht="15.75">
      <c r="A62" s="3"/>
    </row>
    <row r="63" spans="1:11" ht="30.75" customHeight="1">
      <c r="A63" s="72" t="s">
        <v>6</v>
      </c>
      <c r="B63" s="72" t="s">
        <v>7</v>
      </c>
      <c r="C63" s="74" t="s">
        <v>48</v>
      </c>
      <c r="D63" s="75"/>
      <c r="E63" s="76"/>
      <c r="F63" s="74" t="s">
        <v>9</v>
      </c>
      <c r="G63" s="75"/>
      <c r="H63" s="76"/>
      <c r="I63" s="74" t="s">
        <v>10</v>
      </c>
      <c r="J63" s="75"/>
      <c r="K63" s="76"/>
    </row>
    <row r="64" spans="1:11" ht="24">
      <c r="A64" s="73"/>
      <c r="B64" s="73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64" t="s">
        <v>110</v>
      </c>
      <c r="B65" s="65"/>
      <c r="C65" s="65"/>
      <c r="D65" s="65"/>
      <c r="E65" s="65"/>
      <c r="F65" s="65"/>
      <c r="G65" s="65"/>
      <c r="H65" s="65"/>
      <c r="I65" s="65"/>
      <c r="J65" s="65"/>
      <c r="K65" s="66"/>
    </row>
    <row r="66" spans="1:11" ht="15.75">
      <c r="A66" s="11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87.75" customHeight="1">
      <c r="A67" s="11"/>
      <c r="B67" s="30" t="s">
        <v>123</v>
      </c>
      <c r="C67" s="34">
        <f>45960900/1000</f>
        <v>45960.9</v>
      </c>
      <c r="D67" s="35"/>
      <c r="E67" s="33">
        <f>C67+D67</f>
        <v>45960.9</v>
      </c>
      <c r="F67" s="34">
        <f>29308330.13/1000</f>
        <v>29308.33013</v>
      </c>
      <c r="G67" s="33"/>
      <c r="H67" s="33">
        <f>F67+G67</f>
        <v>29308.33013</v>
      </c>
      <c r="I67" s="33">
        <f>F67-C67</f>
        <v>-16652.569870000003</v>
      </c>
      <c r="J67" s="33">
        <f>G67-D67</f>
        <v>0</v>
      </c>
      <c r="K67" s="33">
        <f>I67+J67</f>
        <v>-16652.569870000003</v>
      </c>
    </row>
    <row r="68" spans="1:11" ht="15.75" hidden="1">
      <c r="A68" s="5" t="s">
        <v>15</v>
      </c>
      <c r="B68" s="12" t="s">
        <v>50</v>
      </c>
      <c r="C68" s="5" t="s">
        <v>15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5" t="s">
        <v>15</v>
      </c>
      <c r="K68" s="5" t="s">
        <v>15</v>
      </c>
    </row>
    <row r="69" spans="1:11" ht="15.75" customHeight="1">
      <c r="A69" s="67" t="s">
        <v>126</v>
      </c>
      <c r="B69" s="68"/>
      <c r="C69" s="68"/>
      <c r="D69" s="68"/>
      <c r="E69" s="68"/>
      <c r="F69" s="68"/>
      <c r="G69" s="68"/>
      <c r="H69" s="68"/>
      <c r="I69" s="68"/>
      <c r="J69" s="68"/>
      <c r="K69" s="69"/>
    </row>
    <row r="70" spans="1:11" ht="15.75" customHeight="1">
      <c r="A70" s="9" t="s">
        <v>31</v>
      </c>
      <c r="B70" s="13" t="s">
        <v>51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82.5" customHeight="1">
      <c r="A71" s="9"/>
      <c r="B71" s="30" t="s">
        <v>124</v>
      </c>
      <c r="C71" s="31">
        <v>1532</v>
      </c>
      <c r="D71" s="32"/>
      <c r="E71" s="32">
        <f>C71+D71</f>
        <v>1532</v>
      </c>
      <c r="F71" s="31">
        <v>1009</v>
      </c>
      <c r="G71" s="32"/>
      <c r="H71" s="32">
        <f>F71+G71</f>
        <v>1009</v>
      </c>
      <c r="I71" s="32">
        <f>F71-C71</f>
        <v>-523</v>
      </c>
      <c r="J71" s="32">
        <f>G71-D71</f>
        <v>0</v>
      </c>
      <c r="K71" s="32">
        <f>I71+J71</f>
        <v>-523</v>
      </c>
    </row>
    <row r="72" spans="1:11" ht="15.75" customHeight="1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hidden="1">
      <c r="A83" s="14"/>
      <c r="B83" s="14"/>
      <c r="C83" s="15" t="s">
        <v>15</v>
      </c>
      <c r="D83" s="9" t="s">
        <v>15</v>
      </c>
      <c r="E83" s="9" t="s">
        <v>15</v>
      </c>
      <c r="F83" s="9" t="s">
        <v>15</v>
      </c>
      <c r="G83" s="9" t="s">
        <v>15</v>
      </c>
      <c r="H83" s="9" t="s">
        <v>15</v>
      </c>
      <c r="I83" s="9" t="s">
        <v>15</v>
      </c>
      <c r="J83" s="9" t="s">
        <v>15</v>
      </c>
      <c r="K83" s="9" t="s">
        <v>15</v>
      </c>
    </row>
    <row r="84" spans="1:11" ht="15.75" hidden="1">
      <c r="A84" s="9"/>
      <c r="B84" s="13"/>
      <c r="C84" s="16"/>
      <c r="D84" s="4"/>
      <c r="E84" s="4"/>
      <c r="F84" s="4"/>
      <c r="G84" s="4"/>
      <c r="H84" s="4"/>
      <c r="I84" s="4"/>
      <c r="J84" s="4"/>
      <c r="K84" s="4"/>
    </row>
    <row r="85" spans="1:11" ht="15.75" hidden="1">
      <c r="A85" s="4"/>
      <c r="B85" s="17"/>
      <c r="C85" s="5"/>
      <c r="D85" s="5"/>
      <c r="E85" s="5"/>
      <c r="F85" s="5"/>
      <c r="G85" s="5"/>
      <c r="H85" s="5"/>
      <c r="I85" s="5"/>
      <c r="J85" s="5"/>
      <c r="K85" s="5"/>
    </row>
    <row r="86" spans="1:11" ht="15.75" hidden="1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</row>
    <row r="87" spans="1:11" ht="15.75" hidden="1">
      <c r="A87" s="5" t="s">
        <v>15</v>
      </c>
      <c r="B87" s="12" t="s">
        <v>50</v>
      </c>
      <c r="C87" s="5" t="s">
        <v>15</v>
      </c>
      <c r="D87" s="5" t="s">
        <v>15</v>
      </c>
      <c r="E87" s="5" t="s">
        <v>15</v>
      </c>
      <c r="F87" s="5" t="s">
        <v>15</v>
      </c>
      <c r="G87" s="5" t="s">
        <v>15</v>
      </c>
      <c r="H87" s="5" t="s">
        <v>15</v>
      </c>
      <c r="I87" s="5" t="s">
        <v>15</v>
      </c>
      <c r="J87" s="5" t="s">
        <v>15</v>
      </c>
      <c r="K87" s="5" t="s">
        <v>15</v>
      </c>
    </row>
    <row r="88" spans="1:11" ht="15.75" customHeight="1">
      <c r="A88" s="47" t="s">
        <v>127</v>
      </c>
      <c r="B88" s="48"/>
      <c r="C88" s="48"/>
      <c r="D88" s="48"/>
      <c r="E88" s="48"/>
      <c r="F88" s="48"/>
      <c r="G88" s="48"/>
      <c r="H88" s="48"/>
      <c r="I88" s="48"/>
      <c r="J88" s="48"/>
      <c r="K88" s="49"/>
    </row>
    <row r="89" spans="1:11" ht="15.75">
      <c r="A89" s="5" t="s">
        <v>42</v>
      </c>
      <c r="B89" s="6" t="s">
        <v>52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15</v>
      </c>
    </row>
    <row r="90" spans="1:11" ht="78" customHeight="1">
      <c r="A90" s="5"/>
      <c r="B90" s="30" t="s">
        <v>125</v>
      </c>
      <c r="C90" s="27">
        <v>2500</v>
      </c>
      <c r="D90" s="5"/>
      <c r="E90" s="28">
        <f>C90+D90</f>
        <v>2500</v>
      </c>
      <c r="F90" s="27">
        <v>2420.58</v>
      </c>
      <c r="G90" s="29"/>
      <c r="H90" s="28">
        <f>F90+G90</f>
        <v>2420.58</v>
      </c>
      <c r="I90" s="28">
        <f>F90-C90</f>
        <v>-79.42000000000007</v>
      </c>
      <c r="J90" s="29">
        <f>G90-D90</f>
        <v>0</v>
      </c>
      <c r="K90" s="28">
        <f>I90+J90</f>
        <v>-79.42000000000007</v>
      </c>
    </row>
    <row r="91" spans="1:11" ht="15.75" hidden="1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</row>
    <row r="92" spans="1:11" ht="15.75" hidden="1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</row>
    <row r="93" spans="1:11" ht="15.75" hidden="1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 t="s">
        <v>15</v>
      </c>
      <c r="B95" s="12" t="s">
        <v>50</v>
      </c>
      <c r="C95" s="5" t="s">
        <v>15</v>
      </c>
      <c r="D95" s="5" t="s">
        <v>15</v>
      </c>
      <c r="E95" s="5" t="s">
        <v>15</v>
      </c>
      <c r="F95" s="5" t="s">
        <v>15</v>
      </c>
      <c r="G95" s="5" t="s">
        <v>15</v>
      </c>
      <c r="H95" s="5" t="s">
        <v>15</v>
      </c>
      <c r="I95" s="5" t="s">
        <v>15</v>
      </c>
      <c r="J95" s="5" t="s">
        <v>15</v>
      </c>
      <c r="K95" s="5" t="s">
        <v>15</v>
      </c>
    </row>
    <row r="96" spans="1:11" ht="15.75" customHeight="1">
      <c r="A96" s="47" t="s">
        <v>128</v>
      </c>
      <c r="B96" s="48"/>
      <c r="C96" s="48"/>
      <c r="D96" s="48"/>
      <c r="E96" s="48"/>
      <c r="F96" s="48"/>
      <c r="G96" s="48"/>
      <c r="H96" s="48"/>
      <c r="I96" s="48"/>
      <c r="J96" s="48"/>
      <c r="K96" s="49"/>
    </row>
    <row r="97" spans="1:11" ht="15.75">
      <c r="A97" s="5" t="s">
        <v>53</v>
      </c>
      <c r="B97" s="6" t="s">
        <v>54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  <c r="H97" s="5" t="s">
        <v>15</v>
      </c>
      <c r="I97" s="5" t="s">
        <v>15</v>
      </c>
      <c r="J97" s="5" t="s">
        <v>15</v>
      </c>
      <c r="K97" s="5" t="s">
        <v>15</v>
      </c>
    </row>
    <row r="98" spans="1:11" ht="63">
      <c r="A98" s="5"/>
      <c r="B98" s="30" t="s">
        <v>111</v>
      </c>
      <c r="C98" s="29">
        <v>100</v>
      </c>
      <c r="D98" s="29"/>
      <c r="E98" s="29">
        <f>C98+D98</f>
        <v>100</v>
      </c>
      <c r="F98" s="29">
        <v>100</v>
      </c>
      <c r="G98" s="29"/>
      <c r="H98" s="29">
        <f>F98+G98</f>
        <v>100</v>
      </c>
      <c r="I98" s="29">
        <f>F98-C98</f>
        <v>0</v>
      </c>
      <c r="J98" s="29"/>
      <c r="K98" s="29">
        <f>I98+J98</f>
        <v>0</v>
      </c>
    </row>
    <row r="99" spans="1:11" ht="15.75" hidden="1">
      <c r="A99" s="5" t="s">
        <v>15</v>
      </c>
      <c r="B99" s="12" t="s">
        <v>50</v>
      </c>
      <c r="C99" s="5" t="s">
        <v>15</v>
      </c>
      <c r="D99" s="5" t="s">
        <v>15</v>
      </c>
      <c r="E99" s="5" t="s">
        <v>15</v>
      </c>
      <c r="F99" s="5" t="s">
        <v>15</v>
      </c>
      <c r="G99" s="5" t="s">
        <v>15</v>
      </c>
      <c r="H99" s="5" t="s">
        <v>15</v>
      </c>
      <c r="I99" s="5" t="s">
        <v>15</v>
      </c>
      <c r="J99" s="5" t="s">
        <v>15</v>
      </c>
      <c r="K99" s="5" t="s">
        <v>15</v>
      </c>
    </row>
    <row r="100" spans="1:11" ht="30.75" customHeight="1">
      <c r="A100" s="47" t="s">
        <v>129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9"/>
    </row>
    <row r="101" spans="1:11" ht="15.75" customHeight="1">
      <c r="A101" s="47" t="s">
        <v>112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9"/>
    </row>
    <row r="102" spans="1:11" ht="15.75" customHeight="1">
      <c r="A102" s="40" t="s">
        <v>55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ht="15.75">
      <c r="A103" s="5" t="s">
        <v>15</v>
      </c>
      <c r="B103" s="12" t="s">
        <v>50</v>
      </c>
      <c r="C103" s="5" t="s">
        <v>15</v>
      </c>
      <c r="D103" s="5" t="s">
        <v>15</v>
      </c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</row>
    <row r="104" ht="9.75" customHeight="1">
      <c r="A104" s="3"/>
    </row>
    <row r="105" spans="1:11" ht="11.25" customHeight="1">
      <c r="A105" s="37" t="s">
        <v>56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7.25" customHeight="1">
      <c r="A106" s="53" t="s">
        <v>57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ht="12.75">
      <c r="A107" s="2"/>
    </row>
    <row r="108" spans="1:11" ht="15" customHeight="1">
      <c r="A108" s="39" t="s">
        <v>58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ht="15.75">
      <c r="A109" s="3"/>
    </row>
    <row r="110" spans="1:11" ht="15.75" customHeight="1">
      <c r="A110" s="54" t="s">
        <v>6</v>
      </c>
      <c r="B110" s="45" t="s">
        <v>7</v>
      </c>
      <c r="C110" s="58" t="s">
        <v>59</v>
      </c>
      <c r="D110" s="59"/>
      <c r="E110" s="60"/>
      <c r="F110" s="58" t="s">
        <v>60</v>
      </c>
      <c r="G110" s="59"/>
      <c r="H110" s="60"/>
      <c r="I110" s="58" t="s">
        <v>61</v>
      </c>
      <c r="J110" s="59"/>
      <c r="K110" s="60"/>
    </row>
    <row r="111" spans="1:11" ht="15.75" customHeight="1">
      <c r="A111" s="55"/>
      <c r="B111" s="57"/>
      <c r="C111" s="61"/>
      <c r="D111" s="62"/>
      <c r="E111" s="63"/>
      <c r="F111" s="61"/>
      <c r="G111" s="62"/>
      <c r="H111" s="63"/>
      <c r="I111" s="61" t="s">
        <v>62</v>
      </c>
      <c r="J111" s="62"/>
      <c r="K111" s="63"/>
    </row>
    <row r="112" spans="1:11" ht="31.5">
      <c r="A112" s="56"/>
      <c r="B112" s="46"/>
      <c r="C112" s="5" t="s">
        <v>11</v>
      </c>
      <c r="D112" s="5" t="s">
        <v>12</v>
      </c>
      <c r="E112" s="5" t="s">
        <v>13</v>
      </c>
      <c r="F112" s="5" t="s">
        <v>11</v>
      </c>
      <c r="G112" s="5" t="s">
        <v>12</v>
      </c>
      <c r="H112" s="5" t="s">
        <v>13</v>
      </c>
      <c r="I112" s="5" t="s">
        <v>11</v>
      </c>
      <c r="J112" s="5" t="s">
        <v>12</v>
      </c>
      <c r="K112" s="5" t="s">
        <v>13</v>
      </c>
    </row>
    <row r="113" spans="1:11" ht="65.25" customHeight="1">
      <c r="A113" s="5" t="s">
        <v>15</v>
      </c>
      <c r="B113" s="6" t="str">
        <f>B26</f>
        <v>Надання державної соціальної допомоги малозабезпеченим сім'ям</v>
      </c>
      <c r="C113" s="33">
        <f>36168046.64/1000</f>
        <v>36168.04664</v>
      </c>
      <c r="D113" s="33">
        <v>0</v>
      </c>
      <c r="E113" s="33">
        <f>C113+D113</f>
        <v>36168.04664</v>
      </c>
      <c r="F113" s="34">
        <f>29308330.13/1000</f>
        <v>29308.33013</v>
      </c>
      <c r="G113" s="33">
        <v>0</v>
      </c>
      <c r="H113" s="33">
        <f>F113+G113</f>
        <v>29308.33013</v>
      </c>
      <c r="I113" s="28">
        <f>(H113/E113)*100-100</f>
        <v>-18.966234417574285</v>
      </c>
      <c r="J113" s="28">
        <f>G113-D113</f>
        <v>0</v>
      </c>
      <c r="K113" s="28">
        <f>I113+J113</f>
        <v>-18.966234417574285</v>
      </c>
    </row>
    <row r="114" spans="1:11" ht="35.25" customHeight="1">
      <c r="A114" s="47" t="s">
        <v>131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9"/>
    </row>
    <row r="115" spans="1:11" ht="15.75" hidden="1">
      <c r="A115" s="5" t="s">
        <v>15</v>
      </c>
      <c r="B115" s="6" t="s">
        <v>16</v>
      </c>
      <c r="C115" s="5" t="s">
        <v>15</v>
      </c>
      <c r="D115" s="5" t="s">
        <v>15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 t="s">
        <v>15</v>
      </c>
    </row>
    <row r="116" spans="1:11" ht="52.5" customHeight="1" hidden="1">
      <c r="A116" s="5" t="s">
        <v>15</v>
      </c>
      <c r="B116" s="6" t="s">
        <v>18</v>
      </c>
      <c r="C116" s="5" t="s">
        <v>15</v>
      </c>
      <c r="D116" s="5" t="s">
        <v>15</v>
      </c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 t="s">
        <v>15</v>
      </c>
    </row>
    <row r="117" spans="1:11" ht="41.25" customHeight="1" hidden="1">
      <c r="A117" s="50" t="s">
        <v>63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2"/>
    </row>
    <row r="118" spans="1:11" ht="15.75">
      <c r="A118" s="5" t="s">
        <v>14</v>
      </c>
      <c r="B118" s="6" t="s">
        <v>49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81" customHeight="1">
      <c r="A119" s="5"/>
      <c r="B119" s="6" t="str">
        <f>B67</f>
        <v>витрати на надання  державної соціальної допомоги малозабезпеченим сім'ям</v>
      </c>
      <c r="C119" s="35">
        <f>C113</f>
        <v>36168.04664</v>
      </c>
      <c r="D119" s="35"/>
      <c r="E119" s="35">
        <f>C119+D119</f>
        <v>36168.04664</v>
      </c>
      <c r="F119" s="35">
        <f>F67</f>
        <v>29308.33013</v>
      </c>
      <c r="G119" s="35"/>
      <c r="H119" s="35">
        <f>F119+G119</f>
        <v>29308.33013</v>
      </c>
      <c r="I119" s="96">
        <f>(H119/E119)*100-100</f>
        <v>-18.966234417574285</v>
      </c>
      <c r="J119" s="96">
        <f>G119-D119</f>
        <v>0</v>
      </c>
      <c r="K119" s="96">
        <f>I119+J119</f>
        <v>-18.966234417574285</v>
      </c>
    </row>
    <row r="120" spans="1:11" ht="15.75" hidden="1">
      <c r="A120" s="5" t="s">
        <v>15</v>
      </c>
      <c r="B120" s="6" t="s">
        <v>22</v>
      </c>
      <c r="C120" s="5" t="s">
        <v>15</v>
      </c>
      <c r="D120" s="5" t="s">
        <v>15</v>
      </c>
      <c r="E120" s="5" t="s">
        <v>15</v>
      </c>
      <c r="F120" s="5" t="s">
        <v>15</v>
      </c>
      <c r="G120" s="5" t="s">
        <v>15</v>
      </c>
      <c r="H120" s="5" t="s">
        <v>15</v>
      </c>
      <c r="I120" s="96" t="e">
        <f aca="true" t="shared" si="0" ref="I120:I138">(H120/E120)*100-100</f>
        <v>#VALUE!</v>
      </c>
      <c r="J120" s="5" t="s">
        <v>15</v>
      </c>
      <c r="K120" s="5" t="s">
        <v>15</v>
      </c>
    </row>
    <row r="121" spans="1:11" ht="15.75">
      <c r="A121" s="5" t="s">
        <v>31</v>
      </c>
      <c r="B121" s="6" t="s">
        <v>51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96"/>
      <c r="J121" s="5" t="s">
        <v>15</v>
      </c>
      <c r="K121" s="5" t="s">
        <v>15</v>
      </c>
    </row>
    <row r="122" spans="1:11" ht="65.25" customHeight="1">
      <c r="A122" s="5"/>
      <c r="B122" s="6" t="str">
        <f>B71</f>
        <v>кількість одержувачів допомоги малозабезпеченим сім'ям</v>
      </c>
      <c r="C122" s="29">
        <v>1315</v>
      </c>
      <c r="D122" s="29"/>
      <c r="E122" s="29">
        <f>C122+D122</f>
        <v>1315</v>
      </c>
      <c r="F122" s="29">
        <v>1009</v>
      </c>
      <c r="G122" s="29"/>
      <c r="H122" s="29">
        <f>F122+G122</f>
        <v>1009</v>
      </c>
      <c r="I122" s="28">
        <f t="shared" si="0"/>
        <v>-23.269961977186313</v>
      </c>
      <c r="J122" s="29"/>
      <c r="K122" s="97">
        <f>I122+J122</f>
        <v>-23.269961977186313</v>
      </c>
    </row>
    <row r="123" spans="1:11" ht="15.75" hidden="1">
      <c r="A123" s="5"/>
      <c r="B123" s="6"/>
      <c r="C123" s="5"/>
      <c r="D123" s="5"/>
      <c r="E123" s="5"/>
      <c r="F123" s="5"/>
      <c r="G123" s="5"/>
      <c r="H123" s="5"/>
      <c r="I123" s="96" t="e">
        <f t="shared" si="0"/>
        <v>#DIV/0!</v>
      </c>
      <c r="J123" s="5"/>
      <c r="K123" s="5"/>
    </row>
    <row r="124" spans="1:11" ht="15.75" hidden="1">
      <c r="A124" s="5"/>
      <c r="B124" s="6"/>
      <c r="C124" s="5"/>
      <c r="D124" s="5"/>
      <c r="E124" s="5"/>
      <c r="F124" s="5"/>
      <c r="G124" s="5"/>
      <c r="H124" s="5"/>
      <c r="I124" s="96" t="e">
        <f t="shared" si="0"/>
        <v>#DIV/0!</v>
      </c>
      <c r="J124" s="5"/>
      <c r="K124" s="5"/>
    </row>
    <row r="125" spans="1:11" ht="15.75" hidden="1">
      <c r="A125" s="5"/>
      <c r="B125" s="6"/>
      <c r="C125" s="5"/>
      <c r="D125" s="5"/>
      <c r="E125" s="5"/>
      <c r="F125" s="5"/>
      <c r="G125" s="5"/>
      <c r="H125" s="5"/>
      <c r="I125" s="96" t="e">
        <f t="shared" si="0"/>
        <v>#DIV/0!</v>
      </c>
      <c r="J125" s="5"/>
      <c r="K125" s="5"/>
    </row>
    <row r="126" spans="1:11" ht="15.75" hidden="1">
      <c r="A126" s="5"/>
      <c r="B126" s="6"/>
      <c r="C126" s="5"/>
      <c r="D126" s="5"/>
      <c r="E126" s="5"/>
      <c r="F126" s="5"/>
      <c r="G126" s="5"/>
      <c r="H126" s="5"/>
      <c r="I126" s="96" t="e">
        <f t="shared" si="0"/>
        <v>#DIV/0!</v>
      </c>
      <c r="J126" s="5"/>
      <c r="K126" s="5"/>
    </row>
    <row r="127" spans="1:11" ht="15.75" hidden="1">
      <c r="A127" s="5"/>
      <c r="B127" s="6"/>
      <c r="C127" s="5"/>
      <c r="D127" s="5"/>
      <c r="E127" s="5"/>
      <c r="F127" s="5"/>
      <c r="G127" s="5"/>
      <c r="H127" s="5"/>
      <c r="I127" s="96" t="e">
        <f t="shared" si="0"/>
        <v>#DIV/0!</v>
      </c>
      <c r="J127" s="5"/>
      <c r="K127" s="5"/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96" t="e">
        <f t="shared" si="0"/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96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96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96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96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96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96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96" t="e">
        <f t="shared" si="0"/>
        <v>#DIV/0!</v>
      </c>
      <c r="J135" s="5"/>
      <c r="K135" s="5"/>
    </row>
    <row r="136" spans="1:11" ht="15.75" hidden="1">
      <c r="A136" s="5" t="s">
        <v>15</v>
      </c>
      <c r="B136" s="6" t="s">
        <v>22</v>
      </c>
      <c r="C136" s="5" t="s">
        <v>15</v>
      </c>
      <c r="D136" s="5" t="s">
        <v>15</v>
      </c>
      <c r="E136" s="5" t="s">
        <v>15</v>
      </c>
      <c r="F136" s="5" t="s">
        <v>15</v>
      </c>
      <c r="G136" s="5" t="s">
        <v>15</v>
      </c>
      <c r="H136" s="5" t="s">
        <v>15</v>
      </c>
      <c r="I136" s="96" t="e">
        <f t="shared" si="0"/>
        <v>#VALUE!</v>
      </c>
      <c r="J136" s="5" t="s">
        <v>15</v>
      </c>
      <c r="K136" s="5" t="s">
        <v>15</v>
      </c>
    </row>
    <row r="137" spans="1:11" ht="15.75">
      <c r="A137" s="5" t="s">
        <v>42</v>
      </c>
      <c r="B137" s="6" t="s">
        <v>52</v>
      </c>
      <c r="C137" s="5" t="s">
        <v>15</v>
      </c>
      <c r="D137" s="5" t="s">
        <v>15</v>
      </c>
      <c r="E137" s="5" t="s">
        <v>15</v>
      </c>
      <c r="F137" s="5" t="s">
        <v>15</v>
      </c>
      <c r="G137" s="5" t="s">
        <v>15</v>
      </c>
      <c r="H137" s="5" t="s">
        <v>15</v>
      </c>
      <c r="I137" s="96"/>
      <c r="J137" s="5" t="s">
        <v>15</v>
      </c>
      <c r="K137" s="5" t="s">
        <v>15</v>
      </c>
    </row>
    <row r="138" spans="1:11" ht="66" customHeight="1">
      <c r="A138" s="5"/>
      <c r="B138" s="6" t="str">
        <f>B90</f>
        <v>середньомісячний розмір допомоги малозабезпеченим сім'ям</v>
      </c>
      <c r="C138" s="28">
        <v>2292.02</v>
      </c>
      <c r="D138" s="28"/>
      <c r="E138" s="28">
        <f>C138+D138</f>
        <v>2292.02</v>
      </c>
      <c r="F138" s="28">
        <v>2420.58</v>
      </c>
      <c r="G138" s="28"/>
      <c r="H138" s="28">
        <f>F138+G138</f>
        <v>2420.58</v>
      </c>
      <c r="I138" s="28">
        <f t="shared" si="0"/>
        <v>5.609026099248695</v>
      </c>
      <c r="J138" s="28">
        <f>G138-D138</f>
        <v>0</v>
      </c>
      <c r="K138" s="28">
        <f>I138+J138</f>
        <v>5.609026099248695</v>
      </c>
    </row>
    <row r="139" spans="1:11" ht="15.75" hidden="1">
      <c r="A139" s="5"/>
      <c r="B139" s="6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.75" hidden="1">
      <c r="A140" s="5"/>
      <c r="B140" s="6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.75" hidden="1">
      <c r="A141" s="5"/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.75" hidden="1">
      <c r="A142" s="5"/>
      <c r="B142" s="6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.75" hidden="1">
      <c r="A143" s="5" t="s">
        <v>15</v>
      </c>
      <c r="B143" s="6" t="s">
        <v>22</v>
      </c>
      <c r="C143" s="5" t="s">
        <v>15</v>
      </c>
      <c r="D143" s="5" t="s">
        <v>15</v>
      </c>
      <c r="E143" s="5" t="s">
        <v>15</v>
      </c>
      <c r="F143" s="5" t="s">
        <v>15</v>
      </c>
      <c r="G143" s="5" t="s">
        <v>15</v>
      </c>
      <c r="H143" s="5" t="s">
        <v>15</v>
      </c>
      <c r="I143" s="5" t="s">
        <v>15</v>
      </c>
      <c r="J143" s="5" t="s">
        <v>15</v>
      </c>
      <c r="K143" s="5" t="s">
        <v>15</v>
      </c>
    </row>
    <row r="144" spans="1:11" ht="15.75">
      <c r="A144" s="5" t="s">
        <v>53</v>
      </c>
      <c r="B144" s="6" t="s">
        <v>54</v>
      </c>
      <c r="C144" s="5" t="s">
        <v>15</v>
      </c>
      <c r="D144" s="5" t="s">
        <v>15</v>
      </c>
      <c r="E144" s="5" t="s">
        <v>15</v>
      </c>
      <c r="F144" s="5" t="s">
        <v>15</v>
      </c>
      <c r="G144" s="5" t="s">
        <v>15</v>
      </c>
      <c r="H144" s="5" t="s">
        <v>15</v>
      </c>
      <c r="I144" s="5" t="s">
        <v>15</v>
      </c>
      <c r="J144" s="5" t="s">
        <v>15</v>
      </c>
      <c r="K144" s="5" t="s">
        <v>15</v>
      </c>
    </row>
    <row r="145" spans="1:11" ht="62.25" customHeight="1">
      <c r="A145" s="5"/>
      <c r="B145" s="6" t="str">
        <f>B98</f>
        <v>питома вага відшкодованої допомоги до нарахованої</v>
      </c>
      <c r="C145" s="29">
        <v>100</v>
      </c>
      <c r="D145" s="29"/>
      <c r="E145" s="29">
        <f>C145+D145</f>
        <v>100</v>
      </c>
      <c r="F145" s="29">
        <v>100</v>
      </c>
      <c r="G145" s="29"/>
      <c r="H145" s="29">
        <f>F145+G145</f>
        <v>100</v>
      </c>
      <c r="I145" s="29">
        <f>F145-C145</f>
        <v>0</v>
      </c>
      <c r="J145" s="29">
        <f>G145-D145</f>
        <v>0</v>
      </c>
      <c r="K145" s="29">
        <f>I145+J145</f>
        <v>0</v>
      </c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 t="s">
        <v>15</v>
      </c>
      <c r="B147" s="6" t="s">
        <v>22</v>
      </c>
      <c r="C147" s="5" t="s">
        <v>15</v>
      </c>
      <c r="D147" s="5" t="s">
        <v>15</v>
      </c>
      <c r="E147" s="5" t="s">
        <v>15</v>
      </c>
      <c r="F147" s="5" t="s">
        <v>15</v>
      </c>
      <c r="G147" s="5" t="s">
        <v>15</v>
      </c>
      <c r="H147" s="5" t="s">
        <v>15</v>
      </c>
      <c r="I147" s="5" t="s">
        <v>15</v>
      </c>
      <c r="J147" s="5" t="s">
        <v>15</v>
      </c>
      <c r="K147" s="5" t="s">
        <v>15</v>
      </c>
    </row>
    <row r="148" spans="1:11" ht="33" customHeight="1">
      <c r="A148" s="47" t="s">
        <v>130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9"/>
    </row>
    <row r="149" spans="1:11" ht="47.25" hidden="1">
      <c r="A149" s="5" t="s">
        <v>15</v>
      </c>
      <c r="B149" s="6" t="s">
        <v>18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 t="s">
        <v>15</v>
      </c>
    </row>
    <row r="150" spans="1:11" ht="15.75" hidden="1">
      <c r="A150" s="5" t="s">
        <v>15</v>
      </c>
      <c r="B150" s="12" t="s">
        <v>50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 t="s">
        <v>15</v>
      </c>
    </row>
    <row r="151" ht="15.75">
      <c r="A151" s="3"/>
    </row>
    <row r="152" spans="1:11" ht="19.5" customHeight="1">
      <c r="A152" s="39" t="s">
        <v>64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ht="15.75">
      <c r="A153" s="3"/>
    </row>
    <row r="154" spans="1:8" ht="94.5">
      <c r="A154" s="11" t="s">
        <v>65</v>
      </c>
      <c r="B154" s="5" t="s">
        <v>66</v>
      </c>
      <c r="C154" s="5" t="s">
        <v>67</v>
      </c>
      <c r="D154" s="5" t="s">
        <v>68</v>
      </c>
      <c r="E154" s="5" t="s">
        <v>69</v>
      </c>
      <c r="F154" s="5" t="s">
        <v>70</v>
      </c>
      <c r="G154" s="5" t="s">
        <v>71</v>
      </c>
      <c r="H154" s="5" t="s">
        <v>72</v>
      </c>
    </row>
    <row r="155" spans="1:8" ht="15.75">
      <c r="A155" s="5">
        <v>1</v>
      </c>
      <c r="B155" s="5">
        <v>2</v>
      </c>
      <c r="C155" s="5">
        <v>3</v>
      </c>
      <c r="D155" s="5">
        <v>4</v>
      </c>
      <c r="E155" s="5">
        <v>5</v>
      </c>
      <c r="F155" s="5" t="s">
        <v>73</v>
      </c>
      <c r="G155" s="5">
        <v>7</v>
      </c>
      <c r="H155" s="5" t="s">
        <v>74</v>
      </c>
    </row>
    <row r="156" spans="1:8" ht="15.75">
      <c r="A156" s="45" t="s">
        <v>75</v>
      </c>
      <c r="B156" s="18" t="s">
        <v>76</v>
      </c>
      <c r="C156" s="45" t="s">
        <v>77</v>
      </c>
      <c r="D156" s="43"/>
      <c r="E156" s="43"/>
      <c r="F156" s="43"/>
      <c r="G156" s="45" t="s">
        <v>77</v>
      </c>
      <c r="H156" s="45" t="s">
        <v>77</v>
      </c>
    </row>
    <row r="157" spans="1:8" ht="15.75">
      <c r="A157" s="46"/>
      <c r="B157" s="19" t="s">
        <v>78</v>
      </c>
      <c r="C157" s="46"/>
      <c r="D157" s="44"/>
      <c r="E157" s="44"/>
      <c r="F157" s="44"/>
      <c r="G157" s="46"/>
      <c r="H157" s="46"/>
    </row>
    <row r="158" spans="1:8" ht="31.5">
      <c r="A158" s="5"/>
      <c r="B158" s="6" t="s">
        <v>79</v>
      </c>
      <c r="C158" s="5" t="s">
        <v>77</v>
      </c>
      <c r="D158" s="6"/>
      <c r="E158" s="6"/>
      <c r="F158" s="6"/>
      <c r="G158" s="5" t="s">
        <v>77</v>
      </c>
      <c r="H158" s="5" t="s">
        <v>77</v>
      </c>
    </row>
    <row r="159" spans="1:8" ht="78.75">
      <c r="A159" s="5"/>
      <c r="B159" s="6" t="s">
        <v>80</v>
      </c>
      <c r="C159" s="5" t="s">
        <v>77</v>
      </c>
      <c r="D159" s="6"/>
      <c r="E159" s="6"/>
      <c r="F159" s="6"/>
      <c r="G159" s="5" t="s">
        <v>77</v>
      </c>
      <c r="H159" s="5" t="s">
        <v>77</v>
      </c>
    </row>
    <row r="160" spans="1:8" ht="27.75" customHeight="1">
      <c r="A160" s="5"/>
      <c r="B160" s="6" t="s">
        <v>81</v>
      </c>
      <c r="C160" s="5" t="s">
        <v>77</v>
      </c>
      <c r="D160" s="6"/>
      <c r="E160" s="6"/>
      <c r="F160" s="6"/>
      <c r="G160" s="5" t="s">
        <v>77</v>
      </c>
      <c r="H160" s="5" t="s">
        <v>77</v>
      </c>
    </row>
    <row r="161" spans="1:8" ht="15.75">
      <c r="A161" s="5"/>
      <c r="B161" s="6" t="s">
        <v>82</v>
      </c>
      <c r="C161" s="5" t="s">
        <v>77</v>
      </c>
      <c r="D161" s="6"/>
      <c r="E161" s="6"/>
      <c r="F161" s="6"/>
      <c r="G161" s="5" t="s">
        <v>77</v>
      </c>
      <c r="H161" s="5" t="s">
        <v>77</v>
      </c>
    </row>
    <row r="162" spans="1:8" ht="15.75" customHeight="1">
      <c r="A162" s="40" t="s">
        <v>83</v>
      </c>
      <c r="B162" s="41"/>
      <c r="C162" s="41"/>
      <c r="D162" s="41"/>
      <c r="E162" s="41"/>
      <c r="F162" s="41"/>
      <c r="G162" s="41"/>
      <c r="H162" s="42"/>
    </row>
    <row r="163" spans="1:8" ht="31.5">
      <c r="A163" s="45" t="s">
        <v>84</v>
      </c>
      <c r="B163" s="18" t="s">
        <v>85</v>
      </c>
      <c r="C163" s="45" t="s">
        <v>77</v>
      </c>
      <c r="D163" s="43"/>
      <c r="E163" s="43"/>
      <c r="F163" s="43"/>
      <c r="G163" s="45" t="s">
        <v>77</v>
      </c>
      <c r="H163" s="45" t="s">
        <v>77</v>
      </c>
    </row>
    <row r="164" spans="1:8" ht="15.75">
      <c r="A164" s="46"/>
      <c r="B164" s="19" t="s">
        <v>78</v>
      </c>
      <c r="C164" s="46"/>
      <c r="D164" s="44"/>
      <c r="E164" s="44"/>
      <c r="F164" s="44"/>
      <c r="G164" s="46"/>
      <c r="H164" s="46"/>
    </row>
    <row r="165" spans="1:8" ht="15.75" customHeight="1">
      <c r="A165" s="40" t="s">
        <v>86</v>
      </c>
      <c r="B165" s="41"/>
      <c r="C165" s="41"/>
      <c r="D165" s="41"/>
      <c r="E165" s="41"/>
      <c r="F165" s="41"/>
      <c r="G165" s="41"/>
      <c r="H165" s="42"/>
    </row>
    <row r="166" spans="1:8" ht="15.75" customHeight="1">
      <c r="A166" s="40" t="s">
        <v>87</v>
      </c>
      <c r="B166" s="41"/>
      <c r="C166" s="41"/>
      <c r="D166" s="41"/>
      <c r="E166" s="41"/>
      <c r="F166" s="41"/>
      <c r="G166" s="41"/>
      <c r="H166" s="42"/>
    </row>
    <row r="167" spans="1:8" ht="52.5" customHeight="1">
      <c r="A167" s="20">
        <v>43467</v>
      </c>
      <c r="B167" s="21" t="s">
        <v>88</v>
      </c>
      <c r="C167" s="6"/>
      <c r="D167" s="6"/>
      <c r="E167" s="6"/>
      <c r="F167" s="6"/>
      <c r="G167" s="6"/>
      <c r="H167" s="6"/>
    </row>
    <row r="168" spans="1:8" ht="30.75" customHeight="1">
      <c r="A168" s="5"/>
      <c r="B168" s="22" t="s">
        <v>89</v>
      </c>
      <c r="C168" s="6"/>
      <c r="D168" s="6"/>
      <c r="E168" s="6"/>
      <c r="F168" s="6"/>
      <c r="G168" s="6"/>
      <c r="H168" s="6"/>
    </row>
    <row r="169" spans="1:8" ht="15.75" customHeight="1">
      <c r="A169" s="40" t="s">
        <v>90</v>
      </c>
      <c r="B169" s="41"/>
      <c r="C169" s="41"/>
      <c r="D169" s="41"/>
      <c r="E169" s="41"/>
      <c r="F169" s="41"/>
      <c r="G169" s="41"/>
      <c r="H169" s="42"/>
    </row>
    <row r="170" spans="1:8" ht="31.5">
      <c r="A170" s="5"/>
      <c r="B170" s="6" t="s">
        <v>91</v>
      </c>
      <c r="C170" s="6"/>
      <c r="D170" s="6"/>
      <c r="E170" s="6"/>
      <c r="F170" s="6"/>
      <c r="G170" s="6"/>
      <c r="H170" s="6"/>
    </row>
    <row r="171" spans="1:8" ht="31.5">
      <c r="A171" s="5"/>
      <c r="B171" s="6" t="s">
        <v>92</v>
      </c>
      <c r="C171" s="6"/>
      <c r="D171" s="6"/>
      <c r="E171" s="6"/>
      <c r="F171" s="6"/>
      <c r="G171" s="6"/>
      <c r="H171" s="6"/>
    </row>
    <row r="172" spans="1:8" ht="15.75">
      <c r="A172" s="5"/>
      <c r="B172" s="6" t="s">
        <v>93</v>
      </c>
      <c r="C172" s="6"/>
      <c r="D172" s="6"/>
      <c r="E172" s="6"/>
      <c r="F172" s="6"/>
      <c r="G172" s="6"/>
      <c r="H172" s="6"/>
    </row>
    <row r="173" spans="1:8" ht="47.25">
      <c r="A173" s="5"/>
      <c r="B173" s="22" t="s">
        <v>94</v>
      </c>
      <c r="C173" s="6"/>
      <c r="D173" s="6"/>
      <c r="E173" s="6"/>
      <c r="F173" s="6"/>
      <c r="G173" s="6"/>
      <c r="H173" s="6"/>
    </row>
    <row r="174" spans="1:8" ht="15.75" customHeight="1">
      <c r="A174" s="40" t="s">
        <v>95</v>
      </c>
      <c r="B174" s="41"/>
      <c r="C174" s="41"/>
      <c r="D174" s="41"/>
      <c r="E174" s="41"/>
      <c r="F174" s="41"/>
      <c r="G174" s="41"/>
      <c r="H174" s="42"/>
    </row>
    <row r="175" spans="1:8" ht="31.5">
      <c r="A175" s="5"/>
      <c r="B175" s="6" t="s">
        <v>91</v>
      </c>
      <c r="C175" s="6"/>
      <c r="D175" s="6"/>
      <c r="E175" s="6"/>
      <c r="F175" s="6"/>
      <c r="G175" s="6"/>
      <c r="H175" s="6"/>
    </row>
    <row r="176" spans="1:8" ht="31.5">
      <c r="A176" s="5"/>
      <c r="B176" s="6" t="s">
        <v>92</v>
      </c>
      <c r="C176" s="6"/>
      <c r="D176" s="6"/>
      <c r="E176" s="6"/>
      <c r="F176" s="6"/>
      <c r="G176" s="6"/>
      <c r="H176" s="6"/>
    </row>
    <row r="177" spans="1:8" ht="15.75">
      <c r="A177" s="5"/>
      <c r="B177" s="6" t="s">
        <v>93</v>
      </c>
      <c r="C177" s="6"/>
      <c r="D177" s="6"/>
      <c r="E177" s="6"/>
      <c r="F177" s="6"/>
      <c r="G177" s="6"/>
      <c r="H177" s="6"/>
    </row>
    <row r="178" spans="1:8" ht="47.25">
      <c r="A178" s="20">
        <v>43498</v>
      </c>
      <c r="B178" s="21" t="s">
        <v>96</v>
      </c>
      <c r="C178" s="5" t="s">
        <v>77</v>
      </c>
      <c r="D178" s="5"/>
      <c r="E178" s="5"/>
      <c r="F178" s="5"/>
      <c r="G178" s="5" t="s">
        <v>77</v>
      </c>
      <c r="H178" s="5" t="s">
        <v>77</v>
      </c>
    </row>
    <row r="179" ht="15.75">
      <c r="A179" s="3"/>
    </row>
    <row r="180" spans="1:11" ht="23.25" customHeight="1">
      <c r="A180" s="39" t="s">
        <v>97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 ht="20.25" customHeight="1">
      <c r="A181" s="37" t="s">
        <v>113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ht="12.75">
      <c r="A182" s="2"/>
    </row>
    <row r="183" spans="1:11" ht="29.25" customHeight="1">
      <c r="A183" s="39" t="s">
        <v>98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1:11" ht="25.5" customHeight="1">
      <c r="A184" s="37" t="s">
        <v>114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ht="12.75">
      <c r="A185" s="2"/>
    </row>
    <row r="186" spans="1:11" ht="23.25" customHeight="1">
      <c r="A186" s="39" t="s">
        <v>99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 ht="44.25" customHeight="1">
      <c r="A187" s="37" t="s">
        <v>115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3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ht="12.75">
      <c r="A189" s="2"/>
    </row>
    <row r="190" spans="1:11" ht="23.25" customHeight="1">
      <c r="A190" s="37" t="s">
        <v>116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2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ht="12.75">
      <c r="A192" s="2"/>
    </row>
    <row r="193" spans="1:11" ht="21" customHeight="1">
      <c r="A193" s="37" t="s">
        <v>117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34.5" customHeight="1">
      <c r="A194" s="37" t="s">
        <v>118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2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ht="15.75">
      <c r="A196" s="3"/>
    </row>
    <row r="197" spans="1:11" ht="34.5" customHeight="1">
      <c r="A197" s="37" t="s">
        <v>119</v>
      </c>
      <c r="B197" s="37"/>
      <c r="C197" s="37"/>
      <c r="D197" s="37"/>
      <c r="G197" s="23" t="s">
        <v>100</v>
      </c>
      <c r="J197" s="38" t="s">
        <v>120</v>
      </c>
      <c r="K197" s="38"/>
    </row>
    <row r="198" spans="1:7" ht="12.75" customHeight="1">
      <c r="A198" s="24"/>
      <c r="G198" s="25" t="s">
        <v>101</v>
      </c>
    </row>
    <row r="200" spans="1:11" ht="15.75">
      <c r="A200" s="36" t="s">
        <v>102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</row>
    <row r="201" spans="1:11" ht="15.75">
      <c r="A201" s="36" t="s">
        <v>103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</row>
    <row r="203" spans="1:11" ht="15.75">
      <c r="A203" s="36" t="s">
        <v>104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</row>
    <row r="205" ht="15.75">
      <c r="A205" s="26"/>
    </row>
  </sheetData>
  <sheetProtection/>
  <mergeCells count="159">
    <mergeCell ref="A7:L7"/>
    <mergeCell ref="A8:L8"/>
    <mergeCell ref="A9:L9"/>
    <mergeCell ref="A10:L10"/>
    <mergeCell ref="A1:L1"/>
    <mergeCell ref="A2:L2"/>
    <mergeCell ref="A4:L4"/>
    <mergeCell ref="A5:L5"/>
    <mergeCell ref="A17:K17"/>
    <mergeCell ref="A18:K18"/>
    <mergeCell ref="A20:K20"/>
    <mergeCell ref="A22:L22"/>
    <mergeCell ref="A11:L11"/>
    <mergeCell ref="A12:L12"/>
    <mergeCell ref="A14:L14"/>
    <mergeCell ref="A15:L15"/>
    <mergeCell ref="J24:L24"/>
    <mergeCell ref="C25:D25"/>
    <mergeCell ref="C26:D26"/>
    <mergeCell ref="A27:L27"/>
    <mergeCell ref="A24:A25"/>
    <mergeCell ref="B24:B25"/>
    <mergeCell ref="C24:F24"/>
    <mergeCell ref="G24:I24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B41:D41"/>
    <mergeCell ref="E41:G41"/>
    <mergeCell ref="H41:J41"/>
    <mergeCell ref="K41:L41"/>
    <mergeCell ref="B40:D40"/>
    <mergeCell ref="E40:G40"/>
    <mergeCell ref="H40:J40"/>
    <mergeCell ref="K40:L40"/>
    <mergeCell ref="B43:D43"/>
    <mergeCell ref="E43:G43"/>
    <mergeCell ref="H43:J43"/>
    <mergeCell ref="K43:L43"/>
    <mergeCell ref="B42:D42"/>
    <mergeCell ref="E42:G42"/>
    <mergeCell ref="H42:J42"/>
    <mergeCell ref="K42:L42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8:D48"/>
    <mergeCell ref="E48:G48"/>
    <mergeCell ref="H48:J48"/>
    <mergeCell ref="K48:L48"/>
    <mergeCell ref="B47:D47"/>
    <mergeCell ref="E47:G47"/>
    <mergeCell ref="H47:J47"/>
    <mergeCell ref="K47:L47"/>
    <mergeCell ref="B50:D50"/>
    <mergeCell ref="E50:G50"/>
    <mergeCell ref="H50:J50"/>
    <mergeCell ref="K50:L50"/>
    <mergeCell ref="B49:D49"/>
    <mergeCell ref="E49:G49"/>
    <mergeCell ref="H49:J49"/>
    <mergeCell ref="K49:L49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5:D55"/>
    <mergeCell ref="E55:G55"/>
    <mergeCell ref="H55:J55"/>
    <mergeCell ref="K55:L55"/>
    <mergeCell ref="B54:D54"/>
    <mergeCell ref="E54:G54"/>
    <mergeCell ref="H54:J54"/>
    <mergeCell ref="K54:L54"/>
    <mergeCell ref="F63:H63"/>
    <mergeCell ref="I63:K63"/>
    <mergeCell ref="B56:D56"/>
    <mergeCell ref="E56:G56"/>
    <mergeCell ref="H56:J56"/>
    <mergeCell ref="K56:L56"/>
    <mergeCell ref="A65:K65"/>
    <mergeCell ref="A69:K69"/>
    <mergeCell ref="A88:K88"/>
    <mergeCell ref="A96:K96"/>
    <mergeCell ref="A57:L57"/>
    <mergeCell ref="A59:L59"/>
    <mergeCell ref="A61:K61"/>
    <mergeCell ref="A63:A64"/>
    <mergeCell ref="B63:B64"/>
    <mergeCell ref="C63:E63"/>
    <mergeCell ref="I110:K110"/>
    <mergeCell ref="I111:K111"/>
    <mergeCell ref="A100:K100"/>
    <mergeCell ref="A101:K101"/>
    <mergeCell ref="A102:K102"/>
    <mergeCell ref="A105:K105"/>
    <mergeCell ref="A114:K114"/>
    <mergeCell ref="A117:K117"/>
    <mergeCell ref="A148:K148"/>
    <mergeCell ref="A152:K152"/>
    <mergeCell ref="A106:K106"/>
    <mergeCell ref="A108:K108"/>
    <mergeCell ref="A110:A112"/>
    <mergeCell ref="B110:B112"/>
    <mergeCell ref="C110:E111"/>
    <mergeCell ref="F110:H111"/>
    <mergeCell ref="D163:D164"/>
    <mergeCell ref="E163:E164"/>
    <mergeCell ref="F156:F157"/>
    <mergeCell ref="G156:G157"/>
    <mergeCell ref="H156:H157"/>
    <mergeCell ref="A162:H162"/>
    <mergeCell ref="A156:A157"/>
    <mergeCell ref="C156:C157"/>
    <mergeCell ref="D156:D157"/>
    <mergeCell ref="E156:E157"/>
    <mergeCell ref="A166:H166"/>
    <mergeCell ref="A169:H169"/>
    <mergeCell ref="A174:H174"/>
    <mergeCell ref="A180:K180"/>
    <mergeCell ref="F163:F164"/>
    <mergeCell ref="G163:G164"/>
    <mergeCell ref="H163:H164"/>
    <mergeCell ref="A165:H165"/>
    <mergeCell ref="A163:A164"/>
    <mergeCell ref="C163:C164"/>
    <mergeCell ref="A187:K187"/>
    <mergeCell ref="A188:K188"/>
    <mergeCell ref="A190:K190"/>
    <mergeCell ref="A191:K191"/>
    <mergeCell ref="A181:K181"/>
    <mergeCell ref="A183:K183"/>
    <mergeCell ref="A184:K184"/>
    <mergeCell ref="A186:K186"/>
    <mergeCell ref="A200:K200"/>
    <mergeCell ref="A201:K201"/>
    <mergeCell ref="A203:K203"/>
    <mergeCell ref="A193:K193"/>
    <mergeCell ref="A194:K194"/>
    <mergeCell ref="A195:K195"/>
    <mergeCell ref="A197:D197"/>
    <mergeCell ref="J197:K197"/>
  </mergeCells>
  <printOptions/>
  <pageMargins left="0.6692913385826772" right="0.2362204724409449" top="0.5905511811023623" bottom="0.4330708661417323" header="0.5118110236220472" footer="0.31496062992125984"/>
  <pageSetup horizontalDpi="600" verticalDpi="600" orientation="landscape" paperSize="9" scale="55" r:id="rId1"/>
  <rowBreaks count="3" manualBreakCount="3">
    <brk id="57" max="255" man="1"/>
    <brk id="117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2020-01-27T15:02:37Z</cp:lastPrinted>
  <dcterms:created xsi:type="dcterms:W3CDTF">2019-03-14T10:21:45Z</dcterms:created>
  <dcterms:modified xsi:type="dcterms:W3CDTF">2020-04-24T08:11:43Z</dcterms:modified>
  <cp:category/>
  <cp:version/>
  <cp:contentType/>
  <cp:contentStatus/>
</cp:coreProperties>
</file>