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813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<sst xmlns="http://schemas.openxmlformats.org/spreadsheetml/2006/main" count="336" uniqueCount="180">
  <si>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</si>
  <si>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</si>
  <si>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 </t>
  </si>
  <si>
    <t>№ з/п </t>
  </si>
  <si>
    <t>Показники </t>
  </si>
  <si>
    <t>План з урахуванням змін </t>
  </si>
  <si>
    <t>Виконано </t>
  </si>
  <si>
    <t>загальний фонд </t>
  </si>
  <si>
    <t>спеціальний фонд </t>
  </si>
  <si>
    <t>разом </t>
  </si>
  <si>
    <t>Видатки (надані кредити) </t>
  </si>
  <si>
    <t>в т. ч. </t>
  </si>
  <si>
    <t>Залишок на початок року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</si>
  <si>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</si>
  <si>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</si>
  <si>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</si>
  <si>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</si>
  <si>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Надходження </t>
  </si>
  <si>
    <t>власні надходження </t>
  </si>
  <si>
    <t>надходження позик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</si>
  <si>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</si>
  <si>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</si>
  <si>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</si>
  <si>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Залишок на кінець року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</si>
  <si>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</si>
  <si>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розбіжностей між фактичними та плановими результативними показниками  </t>
  </si>
  <si>
    <t>ефективності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</si>
  <si>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</si>
  <si>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 за відповідним напрямом використання бюджетних коштів 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</si>
  <si>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</si>
  <si>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</si>
  <si>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</si>
  <si>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</si>
  <si>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</si>
  <si>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</si>
  <si>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</si>
  <si>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</si>
  <si>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</si>
  <si>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</si>
  <si>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</si>
  <si>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</si>
  <si>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</si>
  <si>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</si>
  <si>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</si>
  <si>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</si>
  <si>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</si>
  <si>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</si>
  <si>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</si>
  <si>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</si>
  <si>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</si>
  <si>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</si>
  <si>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</si>
  <si>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</si>
  <si>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1.</t>
  </si>
  <si>
    <t>Департамент  соціальної політики Черкаської міської ради</t>
  </si>
  <si>
    <t>(найменування головного розпорядника)</t>
  </si>
  <si>
    <t>2.</t>
  </si>
  <si>
    <t>3.</t>
  </si>
  <si>
    <t>(КФКВК )</t>
  </si>
  <si>
    <t>(найменування місцевої бюджетної програми)</t>
  </si>
  <si>
    <t>(КПКВК ДБ(МБ))</t>
  </si>
  <si>
    <t>4.</t>
  </si>
  <si>
    <t xml:space="preserve">Мета бюджетної програми : </t>
  </si>
  <si>
    <t>Оцінка ефективності бюджетної програми за критеріями:</t>
  </si>
  <si>
    <t>5.</t>
  </si>
  <si>
    <t>5.1.</t>
  </si>
  <si>
    <t>"Виконання бюджетної програми за джерелами надходжень спеціального фонду":</t>
  </si>
  <si>
    <t>5.2.</t>
  </si>
  <si>
    <t>1.2.</t>
  </si>
  <si>
    <t>1.1.</t>
  </si>
  <si>
    <t>Х</t>
  </si>
  <si>
    <t>2.1.</t>
  </si>
  <si>
    <t>2.2.</t>
  </si>
  <si>
    <t>2.3.</t>
  </si>
  <si>
    <t>2.4.</t>
  </si>
  <si>
    <t>3.1.</t>
  </si>
  <si>
    <t>3.2.</t>
  </si>
  <si>
    <t>"Виконання результативних показників бюджетної програми за напрямами використання бюджетних коштів":</t>
  </si>
  <si>
    <t>5.3.</t>
  </si>
  <si>
    <t xml:space="preserve">Затверджено паспортом бюджетної програми 
</t>
  </si>
  <si>
    <t xml:space="preserve">затрат </t>
  </si>
  <si>
    <t>продукту</t>
  </si>
  <si>
    <t>якості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</si>
  <si>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 </t>
  </si>
  <si>
    <t>"Виконання показників бюджетної програми порівняно із показниками попереднього року": </t>
  </si>
  <si>
    <t>5.4.</t>
  </si>
  <si>
    <t xml:space="preserve">Попередній рік 
</t>
  </si>
  <si>
    <t xml:space="preserve">Звітний рік </t>
  </si>
  <si>
    <t xml:space="preserve">Відхилення виконання
(у відсотках) </t>
  </si>
  <si>
    <t xml:space="preserve">Видатки (надані кредити) </t>
  </si>
  <si>
    <t>"Виконання інвестиційних (проектів) програм":</t>
  </si>
  <si>
    <t>5.5.</t>
  </si>
  <si>
    <t>Надходження 
всього:</t>
  </si>
  <si>
    <t>Видатки бюджету розвитку 
всього: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</si>
  <si>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</si>
  <si>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</si>
  <si>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</si>
  <si>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5.7.</t>
  </si>
  <si>
    <t>Узагальнений висновок щодо:</t>
  </si>
  <si>
    <t>6.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</si>
  <si>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</si>
  <si>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</si>
  <si>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</si>
  <si>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</si>
  <si>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(підпис)</t>
  </si>
  <si>
    <t>1.3.</t>
  </si>
  <si>
    <t>"Виконання бюджетної програми за напрямами використання бюджетних коштів":</t>
  </si>
  <si>
    <t xml:space="preserve"> (тис. грн.) </t>
  </si>
  <si>
    <r>
      <t>1 </t>
    </r>
    <r>
      <rPr>
        <sz val="9"/>
        <color indexed="8"/>
        <rFont val="Times New Roman"/>
        <family val="1"/>
      </rPr>
      <t>Зазначаються усі напрями використання бюджетних коштів, затверджені паспортом бюджетної програми.</t>
    </r>
  </si>
  <si>
    <t>витрати на погашення кредиторської заборгованості, що склалась на початок року</t>
  </si>
  <si>
    <t>4.1.</t>
  </si>
  <si>
    <t>4.2.</t>
  </si>
  <si>
    <t>відсоток погашення кредиторської заборгованості, що склалась на початок року</t>
  </si>
  <si>
    <t>витрати на надання субсидій на оплату житлово-комунальних послуг</t>
  </si>
  <si>
    <t>кількість отримувачів субсидій</t>
  </si>
  <si>
    <t>середьомісячний розмір субсидій на оплату житлово-комунальних послуг</t>
  </si>
  <si>
    <t>питома вага відшкодованих субсидій до нарахованих</t>
  </si>
  <si>
    <t>витрати на виплату частини невикористаної субсидії</t>
  </si>
  <si>
    <t>витрати для забезпечення доставки громадянам повідомлень про призначення субсидії</t>
  </si>
  <si>
    <t>1.4.</t>
  </si>
  <si>
    <t>1.5.</t>
  </si>
  <si>
    <t>2.5.</t>
  </si>
  <si>
    <t>кількість домогосподарств, яким доставлене повідомлення про призначення субсидії</t>
  </si>
  <si>
    <t>кількість отримувачів субсидії, включених до списків підприємств-надавачів послуг, у яких на рахунках залишилися частина невикористаних субсидій</t>
  </si>
  <si>
    <t xml:space="preserve">кількість отримувачів субсидії, що звернулися з заявою щодо виплати частин невикористаних субсидій </t>
  </si>
  <si>
    <t xml:space="preserve">кількість отримувачів субсидії, яким виплачено частину невикористаної субсидії </t>
  </si>
  <si>
    <t>3.3.</t>
  </si>
  <si>
    <t xml:space="preserve">середній розмір виплаченої частини невикористаної субсидії </t>
  </si>
  <si>
    <t>розмір вартості доставленого повідомлення про призначення субсидії</t>
  </si>
  <si>
    <t>4.3.</t>
  </si>
  <si>
    <t>4.4.</t>
  </si>
  <si>
    <t>питома вага загальної суми  виплачених частин невикористаної субсидії до нарахованої</t>
  </si>
  <si>
    <t>питома вага відшкодованих коштів за доставку повідомлень до нарахованих</t>
  </si>
  <si>
    <t>Фінансових порушень не виявлено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</si>
  <si>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</si>
  <si>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Підвищення рівня життя найбільш вразливих верств населення.</t>
  </si>
  <si>
    <t>Соціальний захист найбільш вразливих верств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</si>
  <si>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</si>
  <si>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</si>
  <si>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Касові видатки склали 99,99% від затвердженого обсягу бюджетних коштів.</t>
  </si>
  <si>
    <t>0800000</t>
  </si>
  <si>
    <t>0810000</t>
  </si>
  <si>
    <t>за 2019 рік</t>
  </si>
  <si>
    <t>0813012</t>
  </si>
  <si>
    <t>Надання субсидій населенню для відшкодування витрат на оплату житлово-комунальних послуг</t>
  </si>
  <si>
    <r>
      <rPr>
        <sz val="10"/>
        <color indexed="8"/>
        <rFont val="Times New Roman"/>
        <family val="1"/>
      </rPr>
      <t>Напрям використання бюджетних коштів:</t>
    </r>
    <r>
      <rPr>
        <sz val="11"/>
        <color indexed="8"/>
        <rFont val="Times New Roman"/>
        <family val="1"/>
      </rPr>
      <t xml:space="preserve"> погашення кредиторської заборгованості, що склалась на початок року</t>
    </r>
  </si>
  <si>
    <r>
      <rPr>
        <sz val="10"/>
        <color indexed="8"/>
        <rFont val="Times New Roman"/>
        <family val="1"/>
      </rPr>
      <t>Напрям використання бюджетних коштів:</t>
    </r>
    <r>
      <rPr>
        <sz val="11"/>
        <color indexed="8"/>
        <rFont val="Times New Roman"/>
        <family val="1"/>
      </rPr>
      <t xml:space="preserve"> забезпечення надання субсидій населенню для відшкодування витрат на оплату житлово-комунальних послуг</t>
    </r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</si>
  <si>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забезпечення доставки громадянам повідомлень про призначення субсидії</t>
    </r>
  </si>
  <si>
    <t>середньомісячний розмір субсидії на оплату житлово-комунальних послуг</t>
  </si>
  <si>
    <t>середній розмір вартості доставленого повідомлення про призначення субсидії</t>
  </si>
  <si>
    <t>забезпечення надання житлових субсидій населенню на оплату житлово-комунальних послуг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</si>
  <si>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відхилення за напрямом погашення кредиторської заборгованості, що склалась на початок року утворилось внаслідок припинення діяльності та ліквідації ОСББ. </t>
  </si>
  <si>
    <t xml:space="preserve">Пояснення щодо причин відхилення касових видатків (наданих кредитів) від планового показника: касові видатки зменшились порівняно з плановим показником у зв'язку зі змінами в законодавчих актах (перехід на грошову форму надання субсидій).  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</si>
  <si>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касові видатки за даним напрямом зменшились порівняно з плановим показником у зв'язку зі змінами в законодавчих актах (перехід на грошову форму надання субсидій).  </t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</si>
  <si>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погашення кредиторської заборгованості, що склалась на початок року</t>
    </r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</si>
  <si>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забезпечення надання субсидій населенню для відшкодування витрат на оплату житлово-комунальних послуг</t>
    </r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</si>
  <si>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доставки громадянам повідомлень про призначення субсидії</t>
    </r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</si>
  <si>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показника.  </t>
  </si>
  <si>
    <t>Пояснення щодо розбіжностей між фактичними та плановими результативними показниками: 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</si>
  <si>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 </t>
  </si>
  <si>
    <t>по показнику витрати на надання субсидій на оплату житлово-комунальних послуг відхилення утворилось внаслідок зміни в законодавчих актах (перехід на грошову форму надання субсидій).</t>
  </si>
  <si>
    <t>середньомісячний розмір субсидії на оплату житлово-комунальних послуг зменшився від запланованого у зв'язку із змінами в законодавстві та здійсненими перерахунками.</t>
  </si>
  <si>
    <t>відхилення по показнику питома вага відшкодованих субсидій до нарахованих утворилось внаслідок змін у законодавстві (перехід на грошову форму надання субсидій), здійснених перерахунків та неповерненням коштів підприємствами-надавачами послуг</t>
  </si>
  <si>
    <t>Затверджено паспортом бюджетної програми за даним напрямом 54777,98176 тис. гривень. Здійснено видатки - 53246,21737 тис. гривень. Касові видатки зменшились порівняно з плановим показником у зв'язку з неможливістю використання коштів внаслідок зміни в законодавчих актах (перехід на грошову форму надання субсидій).</t>
  </si>
  <si>
    <t xml:space="preserve">Затверджено паспортом бюджетної програми за даним напрямом 730,3236 тис. гривень. Здійснено видатки - 730,3236 тис. гривень. </t>
  </si>
  <si>
    <r>
      <t xml:space="preserve">Напрям використання бюджетних коштів: </t>
    </r>
    <r>
      <rPr>
        <sz val="9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погашення кредиторської заборгованості, що склалась на початок року</t>
    </r>
  </si>
  <si>
    <r>
      <t xml:space="preserve">Напрям використання бюджетних коштів: </t>
    </r>
    <r>
      <rPr>
        <sz val="9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забезпечення надання субсидій населенню для відшкодування витрат на оплату житлово-комунальних послуг</t>
    </r>
  </si>
  <si>
    <r>
      <t xml:space="preserve">Напрям використання бюджетних коштів: </t>
    </r>
    <r>
      <rPr>
        <sz val="9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доставки громадянам повідомлень про призначення субсидії</t>
    </r>
  </si>
  <si>
    <t>відхилення по показнику витрати на погашення кредиторської заборгованості, що склалась на початок року утворилось внаслідок припинення діяльності та ліквідації ОСББ.</t>
  </si>
  <si>
    <t>відхилення по показнику відсоток погашення кредиторської заборгованості, що склалась на початок року становить 0,01 % внаслідок неможливості погашення кредиторської заборгованості у зв'язку з припиненням діяльності та ліквідацією ОСББ.</t>
  </si>
  <si>
    <t>Затверджено паспортом бюджетної програми за даним напрямом 56178,48664 тис. гривень. Здійснено видатки - 56173,11433 тис. гривень. Касові видатки зменшились порівняно з плановим показником внслідок неможливості погашення кредиторської заборгованості у зв'язку з припиненням діяльності та ліквідацією ОСББ.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</si>
  <si>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показників. </t>
  </si>
  <si>
    <t>Зменшення обсягів проведених видатків порівняно із аналогічними показниками попереднього року обумовлено змінами в законодавчих актах (перехід на грошову форму надання субсидій).</t>
  </si>
  <si>
    <t>Динаміка результативних показників за напрямом забезпечення надання субсидій населенню для відшкодування витрат на оплату житлово-комунальних послуг обумовлена змінами в законодавчих актах (перехід на грошову форму надання субсидій).</t>
  </si>
  <si>
    <t>Динаміка результативних показників за напрямом погашення кредиторської заборгованості, що склалась на початок року обумовлена змінами в законодавчих актах (перехід на грошову форму надання субсидій).</t>
  </si>
  <si>
    <t xml:space="preserve">За бюджетною програмою "Надання субсидій населенню для відшкодування витрат на оплату житлово-комунальних послуг" станом на 01.01.2020 року кредиторська заборгованість становить в сумі 5,37231 тис.грн. та дебіторська заборгованість у сумі 323,88912 тис.грн.  В порівнянні з попереднім періодом кредиторська заборгованість зменшилась на 56173,11433 тис.грн., а дебіторська заборгованість збільшилась на 298,01175 тис.грн.
</t>
  </si>
  <si>
    <t>Динаміка результативних показників за напрямом доставка громадянам повідомлень про призначення субсидії обумовлена збільшенням кількості домогосподарств, яким доставлено повідомлення про субсидії на житлово-комунальні послуги.</t>
  </si>
  <si>
    <r>
      <t xml:space="preserve"> _</t>
    </r>
    <r>
      <rPr>
        <u val="single"/>
        <sz val="10"/>
        <color indexed="8"/>
        <rFont val="Times New Roman"/>
        <family val="1"/>
      </rPr>
      <t>1060</t>
    </r>
    <r>
      <rPr>
        <sz val="10"/>
        <color indexed="8"/>
        <rFont val="Times New Roman"/>
        <family val="1"/>
      </rPr>
      <t>_</t>
    </r>
  </si>
  <si>
    <t>У зв'язку зі зміною законодавства в частині фінансування бюджетна програма вилучена з бюджету місцевого рівня.</t>
  </si>
  <si>
    <t>Збільшення обсягів проведених видатків порівняно із аналогічними показниками попереднього року обумовлено збільшенням кількості домогосподарств, яким доставлено повідомлення про субсидії на житлово-комунальні послуги.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</si>
</sst>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" fillId="0" borderId="0" xfId="52" applyFont="1" applyFill="1" applyAlignment="1">
      <alignment/>
      <protection/>
    </xf>
    <xf numFmtId="0" fontId="43" fillId="0" borderId="0" xfId="52" applyFill="1">
      <alignment/>
      <protection/>
    </xf>
    <xf numFmtId="0" fontId="5" fillId="0" borderId="0" xfId="52" applyFont="1" applyFill="1" applyAlignment="1">
      <alignment/>
      <protection/>
    </xf>
    <xf numFmtId="0" fontId="43" fillId="0" borderId="0" xfId="0" applyFont="1" applyAlignment="1">
      <alignment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" fontId="51" fillId="33" borderId="10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51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16" fontId="43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43" fillId="0" borderId="0" xfId="52" applyFont="1">
      <alignment/>
      <protection/>
    </xf>
    <xf numFmtId="0" fontId="43" fillId="0" borderId="10" xfId="0" applyFont="1" applyBorder="1" applyAlignment="1">
      <alignment vertical="top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distributed" vertical="top"/>
    </xf>
    <xf numFmtId="0" fontId="51" fillId="0" borderId="0" xfId="0" applyFont="1" applyAlignment="1">
      <alignment vertical="top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43" fillId="0" borderId="0" xfId="0" applyFont="1" applyBorder="1" applyAlignment="1">
      <alignment vertical="top"/>
    </xf>
    <xf numFmtId="0" fontId="51" fillId="0" borderId="0" xfId="0" applyFont="1" applyBorder="1" applyAlignment="1">
      <alignment horizontal="left" vertical="top"/>
    </xf>
    <xf numFmtId="165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left" wrapText="1"/>
    </xf>
    <xf numFmtId="0" fontId="50" fillId="0" borderId="0" xfId="0" applyFont="1" applyAlignment="1">
      <alignment horizontal="center" vertical="top"/>
    </xf>
    <xf numFmtId="49" fontId="2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2" fillId="0" borderId="12" xfId="52" applyNumberFormat="1" applyFont="1" applyFill="1" applyBorder="1" applyAlignment="1">
      <alignment horizontal="center" vertical="justify"/>
      <protection/>
    </xf>
    <xf numFmtId="0" fontId="2" fillId="0" borderId="12" xfId="52" applyFont="1" applyFill="1" applyBorder="1" applyAlignment="1">
      <alignment horizontal="left"/>
      <protection/>
    </xf>
    <xf numFmtId="165" fontId="54" fillId="0" borderId="1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distributed"/>
    </xf>
    <xf numFmtId="0" fontId="51" fillId="0" borderId="14" xfId="0" applyFont="1" applyBorder="1" applyAlignment="1">
      <alignment horizontal="left" vertical="distributed"/>
    </xf>
    <xf numFmtId="0" fontId="51" fillId="0" borderId="15" xfId="0" applyFont="1" applyBorder="1" applyAlignment="1">
      <alignment horizontal="left" vertical="distributed"/>
    </xf>
    <xf numFmtId="0" fontId="54" fillId="0" borderId="10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distributed"/>
    </xf>
    <xf numFmtId="0" fontId="51" fillId="0" borderId="0" xfId="0" applyFont="1" applyAlignment="1">
      <alignment horizontal="left" vertical="distributed"/>
    </xf>
    <xf numFmtId="0" fontId="5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13" xfId="0" applyFont="1" applyBorder="1" applyAlignment="1">
      <alignment horizontal="distributed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165" fontId="54" fillId="0" borderId="13" xfId="0" applyNumberFormat="1" applyFont="1" applyBorder="1" applyAlignment="1">
      <alignment horizontal="center"/>
    </xf>
    <xf numFmtId="165" fontId="54" fillId="0" borderId="14" xfId="0" applyNumberFormat="1" applyFont="1" applyBorder="1" applyAlignment="1">
      <alignment horizontal="center"/>
    </xf>
    <xf numFmtId="165" fontId="54" fillId="0" borderId="15" xfId="0" applyNumberFormat="1" applyFont="1" applyBorder="1" applyAlignment="1">
      <alignment horizontal="center"/>
    </xf>
    <xf numFmtId="0" fontId="56" fillId="0" borderId="12" xfId="0" applyFont="1" applyBorder="1" applyAlignment="1">
      <alignment horizontal="left" vertical="distributed"/>
    </xf>
    <xf numFmtId="0" fontId="57" fillId="0" borderId="13" xfId="0" applyFont="1" applyBorder="1" applyAlignment="1">
      <alignment horizontal="center" vertical="distributed"/>
    </xf>
    <xf numFmtId="0" fontId="57" fillId="0" borderId="14" xfId="0" applyFont="1" applyBorder="1" applyAlignment="1">
      <alignment horizontal="center" vertical="distributed"/>
    </xf>
    <xf numFmtId="0" fontId="57" fillId="0" borderId="15" xfId="0" applyFont="1" applyBorder="1" applyAlignment="1">
      <alignment horizontal="center" vertical="distributed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1" fillId="33" borderId="19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distributed"/>
    </xf>
    <xf numFmtId="2" fontId="50" fillId="0" borderId="13" xfId="0" applyNumberFormat="1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0" fontId="51" fillId="0" borderId="22" xfId="0" applyFont="1" applyBorder="1" applyAlignment="1">
      <alignment horizontal="left" shrinkToFit="1"/>
    </xf>
    <xf numFmtId="0" fontId="50" fillId="0" borderId="13" xfId="0" applyFont="1" applyBorder="1" applyAlignment="1">
      <alignment horizontal="center" vertical="distributed"/>
    </xf>
    <xf numFmtId="0" fontId="50" fillId="0" borderId="14" xfId="0" applyFont="1" applyBorder="1" applyAlignment="1">
      <alignment horizontal="center" vertical="distributed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165" fontId="50" fillId="0" borderId="13" xfId="0" applyNumberFormat="1" applyFont="1" applyBorder="1" applyAlignment="1">
      <alignment horizontal="center"/>
    </xf>
    <xf numFmtId="165" fontId="50" fillId="0" borderId="14" xfId="0" applyNumberFormat="1" applyFont="1" applyBorder="1" applyAlignment="1">
      <alignment horizontal="center"/>
    </xf>
    <xf numFmtId="165" fontId="50" fillId="0" borderId="15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distributed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distributed"/>
    </xf>
    <xf numFmtId="0" fontId="59" fillId="0" borderId="10" xfId="0" applyFont="1" applyBorder="1" applyAlignment="1">
      <alignment horizontal="center" vertical="distributed"/>
    </xf>
    <xf numFmtId="0" fontId="50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1" fillId="33" borderId="13" xfId="0" applyFont="1" applyFill="1" applyBorder="1" applyAlignment="1">
      <alignment horizontal="left" vertical="distributed" wrapText="1"/>
    </xf>
    <xf numFmtId="0" fontId="51" fillId="33" borderId="14" xfId="0" applyFont="1" applyFill="1" applyBorder="1" applyAlignment="1">
      <alignment horizontal="left" vertical="distributed" wrapText="1"/>
    </xf>
    <xf numFmtId="0" fontId="51" fillId="33" borderId="15" xfId="0" applyFont="1" applyFill="1" applyBorder="1" applyAlignment="1">
      <alignment horizontal="left" vertical="distributed" wrapText="1"/>
    </xf>
    <xf numFmtId="0" fontId="60" fillId="33" borderId="13" xfId="0" applyFont="1" applyFill="1" applyBorder="1" applyAlignment="1">
      <alignment horizontal="left" vertical="distributed" wrapText="1"/>
    </xf>
    <xf numFmtId="0" fontId="60" fillId="33" borderId="14" xfId="0" applyFont="1" applyFill="1" applyBorder="1" applyAlignment="1">
      <alignment horizontal="left" vertical="distributed" wrapText="1"/>
    </xf>
    <xf numFmtId="0" fontId="60" fillId="33" borderId="15" xfId="0" applyFont="1" applyFill="1" applyBorder="1" applyAlignment="1">
      <alignment horizontal="left" vertical="distributed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distributed"/>
    </xf>
    <xf numFmtId="0" fontId="51" fillId="0" borderId="14" xfId="0" applyFont="1" applyBorder="1" applyAlignment="1">
      <alignment horizontal="center" vertical="distributed"/>
    </xf>
    <xf numFmtId="0" fontId="51" fillId="0" borderId="15" xfId="0" applyFont="1" applyBorder="1" applyAlignment="1">
      <alignment horizontal="center" vertical="distributed"/>
    </xf>
    <xf numFmtId="0" fontId="61" fillId="0" borderId="22" xfId="0" applyFont="1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2" fontId="43" fillId="0" borderId="13" xfId="0" applyNumberFormat="1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0" fontId="56" fillId="0" borderId="0" xfId="0" applyFont="1" applyAlignment="1">
      <alignment horizontal="left" vertical="distributed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58" fillId="0" borderId="1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1" fillId="0" borderId="0" xfId="0" applyFont="1" applyBorder="1" applyAlignment="1">
      <alignment horizontal="left" vertical="distributed"/>
    </xf>
    <xf numFmtId="0" fontId="14" fillId="0" borderId="14" xfId="0" applyFont="1" applyFill="1" applyBorder="1" applyAlignment="1">
      <alignment horizontal="left" vertical="distributed"/>
    </xf>
    <xf numFmtId="0" fontId="50" fillId="0" borderId="0" xfId="0" applyFont="1" applyBorder="1" applyAlignment="1">
      <alignment/>
    </xf>
    <xf numFmtId="0" fontId="14" fillId="0" borderId="0" xfId="0" applyFont="1" applyAlignment="1">
      <alignment horizontal="left" vertical="distributed"/>
    </xf>
    <xf numFmtId="0" fontId="14" fillId="0" borderId="0" xfId="0" applyFont="1" applyBorder="1" applyAlignment="1">
      <alignment horizontal="left" shrinkToFit="1"/>
    </xf>
    <xf numFmtId="1" fontId="50" fillId="0" borderId="13" xfId="0" applyNumberFormat="1" applyFont="1" applyBorder="1" applyAlignment="1">
      <alignment horizontal="center"/>
    </xf>
    <xf numFmtId="1" fontId="50" fillId="0" borderId="15" xfId="0" applyNumberFormat="1" applyFont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2" fontId="54" fillId="0" borderId="13" xfId="0" applyNumberFormat="1" applyFont="1" applyBorder="1" applyAlignment="1">
      <alignment horizontal="center"/>
    </xf>
    <xf numFmtId="2" fontId="54" fillId="0" borderId="14" xfId="0" applyNumberFormat="1" applyFont="1" applyBorder="1" applyAlignment="1">
      <alignment horizontal="center"/>
    </xf>
    <xf numFmtId="2" fontId="54" fillId="0" borderId="15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left"/>
    </xf>
    <xf numFmtId="0" fontId="58" fillId="0" borderId="22" xfId="0" applyFont="1" applyFill="1" applyBorder="1" applyAlignment="1">
      <alignment horizontal="center"/>
    </xf>
    <xf numFmtId="1" fontId="50" fillId="0" borderId="14" xfId="0" applyNumberFormat="1" applyFont="1" applyBorder="1" applyAlignment="1">
      <alignment horizontal="center"/>
    </xf>
    <xf numFmtId="0" fontId="58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tabSelected="1" zoomScalePageLayoutView="0" workbookViewId="0" topLeftCell="A160">
      <selection activeCell="L189" sqref="L189"/>
    </sheetView>
  </sheetViews>
  <sheetFormatPr defaultColWidth="9.140625" defaultRowHeight="15"/>
  <cols>
    <col min="1" max="1" width="4.421875" style="0" customWidth="1"/>
    <col min="2" max="12" width="4.00390625" style="0" customWidth="1"/>
    <col min="13" max="13" width="4.7109375" style="0" customWidth="1"/>
    <col min="14" max="14" width="4.8515625" style="0" customWidth="1"/>
    <col min="15" max="17" width="4.00390625" style="0" customWidth="1"/>
    <col min="18" max="18" width="4.57421875" style="0" customWidth="1"/>
    <col min="19" max="20" width="4.00390625" style="0" customWidth="1"/>
    <col min="21" max="21" width="3.8515625" style="0" customWidth="1"/>
    <col min="22" max="27" width="4.00390625" style="0" customWidth="1"/>
    <col min="28" max="28" width="4.28125" style="0" customWidth="1"/>
    <col min="29" max="33" width="4.00390625" style="0" customWidth="1"/>
    <col min="34" max="34" width="4.7109375" style="0" customWidth="1"/>
    <col min="35" max="77" width="4.00390625" style="0" customWidth="1"/>
  </cols>
  <sheetData>
    <row r="1" spans="1:34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6" t="s">
        <v>0</v>
      </c>
      <c r="AB1" s="4"/>
      <c r="AC1" s="4"/>
      <c r="AD1" s="4"/>
      <c r="AE1" s="4"/>
      <c r="AF1" s="4"/>
      <c r="AG1" s="4"/>
      <c r="AH1" s="4"/>
    </row>
    <row r="2" spans="1:34" ht="3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3" t="s">
        <v>1</v>
      </c>
      <c r="AB2" s="63"/>
      <c r="AC2" s="63"/>
      <c r="AD2" s="63"/>
      <c r="AE2" s="63"/>
      <c r="AF2" s="63"/>
      <c r="AG2" s="63"/>
      <c r="AH2" s="63"/>
    </row>
    <row r="3" spans="1:3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.7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ht="15">
      <c r="A5" s="65" t="s">
        <v>142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7" spans="1:24" ht="15">
      <c r="A7" s="20" t="s">
        <v>53</v>
      </c>
      <c r="B7" s="39" t="s">
        <v>140</v>
      </c>
      <c r="C7" s="39"/>
      <c r="D7" s="39"/>
      <c r="G7" s="40" t="s">
        <v>54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0" ht="15">
      <c r="A8" s="20"/>
      <c r="B8" s="41" t="s">
        <v>60</v>
      </c>
      <c r="C8" s="41"/>
      <c r="D8" s="41"/>
      <c r="E8" s="10"/>
      <c r="F8" s="10"/>
      <c r="G8" s="42" t="s">
        <v>55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4" ht="15">
      <c r="A9" s="20" t="s">
        <v>56</v>
      </c>
      <c r="B9" s="39" t="s">
        <v>141</v>
      </c>
      <c r="C9" s="39"/>
      <c r="D9" s="39"/>
      <c r="G9" s="40" t="s">
        <v>54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0" ht="15">
      <c r="A10" s="20"/>
      <c r="B10" s="41" t="s">
        <v>60</v>
      </c>
      <c r="C10" s="41"/>
      <c r="D10" s="41"/>
      <c r="E10" s="10"/>
      <c r="F10" s="10"/>
      <c r="G10" s="42" t="s">
        <v>55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34" ht="18" customHeight="1">
      <c r="A11" s="20" t="s">
        <v>57</v>
      </c>
      <c r="B11" s="43" t="s">
        <v>143</v>
      </c>
      <c r="C11" s="43"/>
      <c r="D11" s="43"/>
      <c r="E11" s="44" t="s">
        <v>177</v>
      </c>
      <c r="F11" s="44"/>
      <c r="G11" s="45" t="s">
        <v>144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>
      <c r="A12" s="20"/>
      <c r="B12" s="1" t="s">
        <v>60</v>
      </c>
      <c r="C12" s="1"/>
      <c r="E12" s="66" t="s">
        <v>58</v>
      </c>
      <c r="F12" s="66"/>
      <c r="G12" s="67" t="s">
        <v>59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15">
      <c r="A13" s="20"/>
      <c r="B13" s="1"/>
      <c r="C13" s="1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5">
      <c r="A14" s="20" t="s">
        <v>61</v>
      </c>
      <c r="B14" s="2" t="s">
        <v>62</v>
      </c>
      <c r="C14" s="1"/>
      <c r="E14" s="12"/>
      <c r="F14" s="12"/>
      <c r="G14" s="11"/>
      <c r="H14" s="11"/>
      <c r="I14" s="46" t="s">
        <v>150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ht="15">
      <c r="A15" s="20"/>
      <c r="B15" s="1"/>
      <c r="C15" s="1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5">
      <c r="A16" s="20" t="s">
        <v>64</v>
      </c>
      <c r="B16" s="7" t="s">
        <v>63</v>
      </c>
      <c r="C16" s="3"/>
      <c r="D16" s="4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2" ht="15">
      <c r="A17" s="4" t="s">
        <v>65</v>
      </c>
      <c r="B17" s="7" t="s">
        <v>106</v>
      </c>
    </row>
    <row r="18" ht="15">
      <c r="AF18" t="s">
        <v>107</v>
      </c>
    </row>
    <row r="19" spans="1:34" ht="33.75" customHeight="1">
      <c r="A19" s="52" t="s">
        <v>3</v>
      </c>
      <c r="B19" s="54" t="s">
        <v>4</v>
      </c>
      <c r="C19" s="55"/>
      <c r="D19" s="55"/>
      <c r="E19" s="55"/>
      <c r="F19" s="55"/>
      <c r="G19" s="55"/>
      <c r="H19" s="55"/>
      <c r="I19" s="55"/>
      <c r="J19" s="55"/>
      <c r="K19" s="54" t="s">
        <v>5</v>
      </c>
      <c r="L19" s="55"/>
      <c r="M19" s="55"/>
      <c r="N19" s="55"/>
      <c r="O19" s="55"/>
      <c r="P19" s="55"/>
      <c r="Q19" s="55"/>
      <c r="R19" s="55"/>
      <c r="S19" s="58" t="s">
        <v>6</v>
      </c>
      <c r="T19" s="58"/>
      <c r="U19" s="58"/>
      <c r="V19" s="58"/>
      <c r="W19" s="58"/>
      <c r="X19" s="58"/>
      <c r="Y19" s="58"/>
      <c r="Z19" s="58"/>
      <c r="AA19" s="59" t="s">
        <v>33</v>
      </c>
      <c r="AB19" s="60"/>
      <c r="AC19" s="60"/>
      <c r="AD19" s="60"/>
      <c r="AE19" s="60"/>
      <c r="AF19" s="60"/>
      <c r="AG19" s="60"/>
      <c r="AH19" s="61"/>
    </row>
    <row r="20" spans="1:34" ht="30" customHeight="1">
      <c r="A20" s="53"/>
      <c r="B20" s="56"/>
      <c r="C20" s="57"/>
      <c r="D20" s="57"/>
      <c r="E20" s="57"/>
      <c r="F20" s="57"/>
      <c r="G20" s="57"/>
      <c r="H20" s="57"/>
      <c r="I20" s="57"/>
      <c r="J20" s="57"/>
      <c r="K20" s="62" t="s">
        <v>7</v>
      </c>
      <c r="L20" s="62"/>
      <c r="M20" s="62"/>
      <c r="N20" s="62" t="s">
        <v>8</v>
      </c>
      <c r="O20" s="62"/>
      <c r="P20" s="62" t="s">
        <v>9</v>
      </c>
      <c r="Q20" s="62"/>
      <c r="R20" s="62"/>
      <c r="S20" s="62" t="s">
        <v>7</v>
      </c>
      <c r="T20" s="62"/>
      <c r="U20" s="62"/>
      <c r="V20" s="62" t="s">
        <v>8</v>
      </c>
      <c r="W20" s="62"/>
      <c r="X20" s="62" t="s">
        <v>9</v>
      </c>
      <c r="Y20" s="62"/>
      <c r="Z20" s="62"/>
      <c r="AA20" s="62" t="s">
        <v>7</v>
      </c>
      <c r="AB20" s="62"/>
      <c r="AC20" s="62"/>
      <c r="AD20" s="62" t="s">
        <v>8</v>
      </c>
      <c r="AE20" s="62"/>
      <c r="AF20" s="62" t="s">
        <v>9</v>
      </c>
      <c r="AG20" s="62"/>
      <c r="AH20" s="62"/>
    </row>
    <row r="21" spans="1:34" ht="23.25" customHeight="1">
      <c r="A21" s="17" t="s">
        <v>53</v>
      </c>
      <c r="B21" s="68" t="s">
        <v>10</v>
      </c>
      <c r="C21" s="69"/>
      <c r="D21" s="69"/>
      <c r="E21" s="69"/>
      <c r="F21" s="69"/>
      <c r="G21" s="69"/>
      <c r="H21" s="69"/>
      <c r="I21" s="69"/>
      <c r="J21" s="70"/>
      <c r="K21" s="47">
        <f>K26+K24+K28</f>
        <v>111686.79200000002</v>
      </c>
      <c r="L21" s="47"/>
      <c r="M21" s="47"/>
      <c r="N21" s="47"/>
      <c r="O21" s="47"/>
      <c r="P21" s="47">
        <f>K21</f>
        <v>111686.79200000002</v>
      </c>
      <c r="Q21" s="47"/>
      <c r="R21" s="47"/>
      <c r="S21" s="47">
        <f>S26+S24+S28</f>
        <v>110149.6553</v>
      </c>
      <c r="T21" s="47"/>
      <c r="U21" s="47"/>
      <c r="V21" s="47"/>
      <c r="W21" s="47"/>
      <c r="X21" s="47">
        <f>S21</f>
        <v>110149.6553</v>
      </c>
      <c r="Y21" s="47"/>
      <c r="Z21" s="47"/>
      <c r="AA21" s="47">
        <f>AA26+AA24+AA28</f>
        <v>-1537.13670000001</v>
      </c>
      <c r="AB21" s="47"/>
      <c r="AC21" s="47"/>
      <c r="AD21" s="47"/>
      <c r="AE21" s="47"/>
      <c r="AF21" s="47">
        <f>AA21</f>
        <v>-1537.13670000001</v>
      </c>
      <c r="AG21" s="47"/>
      <c r="AH21" s="47"/>
    </row>
    <row r="22" spans="1:34" ht="24" customHeight="1">
      <c r="A22" s="15"/>
      <c r="B22" s="48" t="s">
        <v>152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ht="12.75" customHeight="1">
      <c r="A23" s="22"/>
      <c r="B23" s="16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59.25" customHeight="1">
      <c r="A24" s="21" t="s">
        <v>69</v>
      </c>
      <c r="B24" s="48" t="s">
        <v>145</v>
      </c>
      <c r="C24" s="49"/>
      <c r="D24" s="49"/>
      <c r="E24" s="49"/>
      <c r="F24" s="49"/>
      <c r="G24" s="49"/>
      <c r="H24" s="49"/>
      <c r="I24" s="49"/>
      <c r="J24" s="50"/>
      <c r="K24" s="47">
        <v>56178.48664</v>
      </c>
      <c r="L24" s="47"/>
      <c r="M24" s="47"/>
      <c r="N24" s="51"/>
      <c r="O24" s="51"/>
      <c r="P24" s="47">
        <f>K24</f>
        <v>56178.48664</v>
      </c>
      <c r="Q24" s="51"/>
      <c r="R24" s="51"/>
      <c r="S24" s="47">
        <v>56173.11433</v>
      </c>
      <c r="T24" s="47"/>
      <c r="U24" s="47"/>
      <c r="V24" s="51"/>
      <c r="W24" s="51"/>
      <c r="X24" s="47">
        <f>S24</f>
        <v>56173.11433</v>
      </c>
      <c r="Y24" s="51"/>
      <c r="Z24" s="51"/>
      <c r="AA24" s="47">
        <f>S24-K24</f>
        <v>-5.3723100000061095</v>
      </c>
      <c r="AB24" s="51"/>
      <c r="AC24" s="51"/>
      <c r="AD24" s="51"/>
      <c r="AE24" s="51"/>
      <c r="AF24" s="47">
        <f>AA24</f>
        <v>-5.3723100000061095</v>
      </c>
      <c r="AG24" s="51"/>
      <c r="AH24" s="51"/>
    </row>
    <row r="25" spans="1:34" ht="26.25" customHeight="1">
      <c r="A25" s="21"/>
      <c r="B25" s="48" t="s">
        <v>151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</row>
    <row r="26" spans="1:34" ht="60.75" customHeight="1">
      <c r="A26" s="21" t="s">
        <v>68</v>
      </c>
      <c r="B26" s="48" t="s">
        <v>146</v>
      </c>
      <c r="C26" s="49"/>
      <c r="D26" s="49"/>
      <c r="E26" s="49"/>
      <c r="F26" s="49"/>
      <c r="G26" s="49"/>
      <c r="H26" s="49"/>
      <c r="I26" s="49"/>
      <c r="J26" s="50"/>
      <c r="K26" s="47">
        <v>54777.98176</v>
      </c>
      <c r="L26" s="47"/>
      <c r="M26" s="47"/>
      <c r="N26" s="51"/>
      <c r="O26" s="51"/>
      <c r="P26" s="47">
        <f>K26</f>
        <v>54777.98176</v>
      </c>
      <c r="Q26" s="51"/>
      <c r="R26" s="51"/>
      <c r="S26" s="47">
        <v>53246.21737</v>
      </c>
      <c r="T26" s="47"/>
      <c r="U26" s="47"/>
      <c r="V26" s="51"/>
      <c r="W26" s="51"/>
      <c r="X26" s="47">
        <f>S26</f>
        <v>53246.21737</v>
      </c>
      <c r="Y26" s="51"/>
      <c r="Z26" s="51"/>
      <c r="AA26" s="47">
        <f>S26-K26</f>
        <v>-1531.764390000004</v>
      </c>
      <c r="AB26" s="51"/>
      <c r="AC26" s="51"/>
      <c r="AD26" s="51"/>
      <c r="AE26" s="51"/>
      <c r="AF26" s="47">
        <f>AA26</f>
        <v>-1531.764390000004</v>
      </c>
      <c r="AG26" s="51"/>
      <c r="AH26" s="51"/>
    </row>
    <row r="27" spans="1:34" ht="27" customHeight="1">
      <c r="A27" s="21"/>
      <c r="B27" s="48" t="s">
        <v>153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43.5" customHeight="1">
      <c r="A28" s="21" t="s">
        <v>105</v>
      </c>
      <c r="B28" s="73" t="s">
        <v>147</v>
      </c>
      <c r="C28" s="74"/>
      <c r="D28" s="74"/>
      <c r="E28" s="74"/>
      <c r="F28" s="74"/>
      <c r="G28" s="74"/>
      <c r="H28" s="74"/>
      <c r="I28" s="74"/>
      <c r="J28" s="75"/>
      <c r="K28" s="76">
        <v>730.3236</v>
      </c>
      <c r="L28" s="77"/>
      <c r="M28" s="78"/>
      <c r="N28" s="32"/>
      <c r="O28" s="32"/>
      <c r="P28" s="47">
        <f>K28</f>
        <v>730.3236</v>
      </c>
      <c r="Q28" s="51"/>
      <c r="R28" s="51"/>
      <c r="S28" s="76">
        <v>730.3236</v>
      </c>
      <c r="T28" s="77"/>
      <c r="U28" s="78"/>
      <c r="V28" s="51"/>
      <c r="W28" s="51"/>
      <c r="X28" s="47">
        <f>S28</f>
        <v>730.3236</v>
      </c>
      <c r="Y28" s="51"/>
      <c r="Z28" s="51"/>
      <c r="AA28" s="47">
        <f>S28-K28</f>
        <v>0</v>
      </c>
      <c r="AB28" s="51"/>
      <c r="AC28" s="51"/>
      <c r="AD28" s="51"/>
      <c r="AE28" s="51"/>
      <c r="AF28" s="47">
        <f>AA28</f>
        <v>0</v>
      </c>
      <c r="AG28" s="51"/>
      <c r="AH28" s="51"/>
    </row>
    <row r="29" spans="1:34" ht="15">
      <c r="A29" s="21"/>
      <c r="B29" s="48" t="s">
        <v>157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4" ht="9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3"/>
      <c r="L30" s="23"/>
      <c r="M30" s="23"/>
      <c r="N30" s="23"/>
      <c r="O30" s="23"/>
      <c r="P30" s="30"/>
      <c r="Q30" s="31"/>
      <c r="R30" s="31"/>
      <c r="S30" s="30"/>
      <c r="T30" s="30"/>
      <c r="U30" s="30"/>
      <c r="V30" s="31"/>
      <c r="W30" s="31"/>
      <c r="X30" s="30"/>
      <c r="Y30" s="31"/>
      <c r="Z30" s="31"/>
      <c r="AA30" s="30"/>
      <c r="AB30" s="31"/>
      <c r="AC30" s="31"/>
      <c r="AD30" s="31"/>
      <c r="AE30" s="31"/>
      <c r="AF30" s="30"/>
      <c r="AG30" s="31"/>
      <c r="AH30" s="31"/>
    </row>
    <row r="31" spans="1:34" ht="15">
      <c r="A31" s="4" t="s">
        <v>67</v>
      </c>
      <c r="B31" s="7" t="s">
        <v>66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 t="s">
        <v>107</v>
      </c>
      <c r="AG32" s="4"/>
      <c r="AH32" s="4"/>
    </row>
    <row r="33" spans="1:34" ht="15">
      <c r="A33" s="54" t="s">
        <v>3</v>
      </c>
      <c r="B33" s="71" t="s">
        <v>4</v>
      </c>
      <c r="C33" s="71"/>
      <c r="D33" s="71"/>
      <c r="E33" s="71"/>
      <c r="F33" s="71"/>
      <c r="G33" s="71"/>
      <c r="H33" s="71"/>
      <c r="I33" s="71"/>
      <c r="J33" s="71"/>
      <c r="K33" s="58" t="s">
        <v>5</v>
      </c>
      <c r="L33" s="58"/>
      <c r="M33" s="58"/>
      <c r="N33" s="58"/>
      <c r="O33" s="58"/>
      <c r="P33" s="58"/>
      <c r="Q33" s="58"/>
      <c r="R33" s="58"/>
      <c r="S33" s="58" t="s">
        <v>6</v>
      </c>
      <c r="T33" s="58"/>
      <c r="U33" s="58"/>
      <c r="V33" s="58"/>
      <c r="W33" s="58"/>
      <c r="X33" s="58"/>
      <c r="Y33" s="58"/>
      <c r="Z33" s="58"/>
      <c r="AA33" s="71" t="s">
        <v>33</v>
      </c>
      <c r="AB33" s="71"/>
      <c r="AC33" s="71"/>
      <c r="AD33" s="71"/>
      <c r="AE33" s="71"/>
      <c r="AF33" s="71"/>
      <c r="AG33" s="71"/>
      <c r="AH33" s="71"/>
    </row>
    <row r="34" spans="1:34" ht="15">
      <c r="A34" s="56"/>
      <c r="B34" s="72"/>
      <c r="C34" s="72"/>
      <c r="D34" s="72"/>
      <c r="E34" s="72"/>
      <c r="F34" s="72"/>
      <c r="G34" s="72"/>
      <c r="H34" s="72"/>
      <c r="I34" s="72"/>
      <c r="J34" s="72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71"/>
      <c r="AB34" s="71"/>
      <c r="AC34" s="71"/>
      <c r="AD34" s="71"/>
      <c r="AE34" s="71"/>
      <c r="AF34" s="71"/>
      <c r="AG34" s="71"/>
      <c r="AH34" s="71"/>
    </row>
    <row r="35" spans="1:34" ht="12" customHeight="1">
      <c r="A35" s="15">
        <v>1</v>
      </c>
      <c r="B35" s="79" t="s">
        <v>12</v>
      </c>
      <c r="C35" s="79"/>
      <c r="D35" s="79"/>
      <c r="E35" s="79"/>
      <c r="F35" s="79"/>
      <c r="G35" s="79"/>
      <c r="H35" s="79"/>
      <c r="I35" s="79"/>
      <c r="J35" s="79"/>
      <c r="K35" s="32" t="s">
        <v>70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 t="s">
        <v>70</v>
      </c>
      <c r="AB35" s="32"/>
      <c r="AC35" s="32"/>
      <c r="AD35" s="32"/>
      <c r="AE35" s="32"/>
      <c r="AF35" s="32"/>
      <c r="AG35" s="32"/>
      <c r="AH35" s="32"/>
    </row>
    <row r="36" spans="1:34" ht="15">
      <c r="A36" s="4"/>
      <c r="B36" s="16" t="s">
        <v>13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">
      <c r="A37" s="18" t="s">
        <v>69</v>
      </c>
      <c r="B37" s="79" t="s">
        <v>14</v>
      </c>
      <c r="C37" s="79"/>
      <c r="D37" s="79"/>
      <c r="E37" s="79"/>
      <c r="F37" s="79"/>
      <c r="G37" s="79"/>
      <c r="H37" s="79"/>
      <c r="I37" s="79"/>
      <c r="J37" s="79"/>
      <c r="K37" s="32" t="s">
        <v>70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70</v>
      </c>
      <c r="AB37" s="32"/>
      <c r="AC37" s="32"/>
      <c r="AD37" s="32"/>
      <c r="AE37" s="32"/>
      <c r="AF37" s="32"/>
      <c r="AG37" s="32"/>
      <c r="AH37" s="32"/>
    </row>
    <row r="38" spans="1:34" ht="15">
      <c r="A38" s="15" t="s">
        <v>68</v>
      </c>
      <c r="B38" s="79" t="s">
        <v>15</v>
      </c>
      <c r="C38" s="79"/>
      <c r="D38" s="79"/>
      <c r="E38" s="79"/>
      <c r="F38" s="79"/>
      <c r="G38" s="79"/>
      <c r="H38" s="79"/>
      <c r="I38" s="79"/>
      <c r="J38" s="79"/>
      <c r="K38" s="32" t="s">
        <v>70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 t="s">
        <v>70</v>
      </c>
      <c r="AB38" s="32"/>
      <c r="AC38" s="32"/>
      <c r="AD38" s="32"/>
      <c r="AE38" s="32"/>
      <c r="AF38" s="32"/>
      <c r="AG38" s="32"/>
      <c r="AH38" s="32"/>
    </row>
    <row r="39" spans="1:34" ht="15">
      <c r="A39" s="49" t="s">
        <v>16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">
      <c r="A40" s="15">
        <v>2</v>
      </c>
      <c r="B40" s="80" t="s">
        <v>17</v>
      </c>
      <c r="C40" s="80"/>
      <c r="D40" s="80"/>
      <c r="E40" s="80"/>
      <c r="F40" s="80"/>
      <c r="G40" s="80"/>
      <c r="H40" s="80"/>
      <c r="I40" s="80"/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ht="15">
      <c r="A41" s="15"/>
      <c r="B41" s="80" t="s">
        <v>13</v>
      </c>
      <c r="C41" s="80"/>
      <c r="D41" s="80"/>
      <c r="E41" s="80"/>
      <c r="F41" s="80"/>
      <c r="G41" s="80"/>
      <c r="H41" s="80"/>
      <c r="I41" s="80"/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ht="15">
      <c r="A42" s="15" t="s">
        <v>71</v>
      </c>
      <c r="B42" s="80" t="s">
        <v>18</v>
      </c>
      <c r="C42" s="80"/>
      <c r="D42" s="80"/>
      <c r="E42" s="80"/>
      <c r="F42" s="80"/>
      <c r="G42" s="80"/>
      <c r="H42" s="80"/>
      <c r="I42" s="80"/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ht="15">
      <c r="A43" s="15" t="s">
        <v>72</v>
      </c>
      <c r="B43" s="80" t="s">
        <v>19</v>
      </c>
      <c r="C43" s="80"/>
      <c r="D43" s="80"/>
      <c r="E43" s="80"/>
      <c r="F43" s="80"/>
      <c r="G43" s="80"/>
      <c r="H43" s="80"/>
      <c r="I43" s="80"/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15">
      <c r="A44" s="15" t="s">
        <v>73</v>
      </c>
      <c r="B44" s="80" t="s">
        <v>20</v>
      </c>
      <c r="C44" s="80"/>
      <c r="D44" s="80"/>
      <c r="E44" s="80"/>
      <c r="F44" s="80"/>
      <c r="G44" s="80"/>
      <c r="H44" s="80"/>
      <c r="I44" s="80"/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ht="15">
      <c r="A45" s="15" t="s">
        <v>74</v>
      </c>
      <c r="B45" s="80" t="s">
        <v>21</v>
      </c>
      <c r="C45" s="80"/>
      <c r="D45" s="80"/>
      <c r="E45" s="80"/>
      <c r="F45" s="80"/>
      <c r="G45" s="80"/>
      <c r="H45" s="80"/>
      <c r="I45" s="80"/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ht="15">
      <c r="A46" s="16" t="s">
        <v>22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">
      <c r="A47" s="15">
        <v>3</v>
      </c>
      <c r="B47" s="79" t="s">
        <v>23</v>
      </c>
      <c r="C47" s="79"/>
      <c r="D47" s="79"/>
      <c r="E47" s="79"/>
      <c r="F47" s="79"/>
      <c r="G47" s="79"/>
      <c r="H47" s="79"/>
      <c r="I47" s="79"/>
      <c r="J47" s="7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ht="15">
      <c r="A48" s="15"/>
      <c r="B48" s="80" t="s">
        <v>13</v>
      </c>
      <c r="C48" s="80"/>
      <c r="D48" s="80"/>
      <c r="E48" s="80"/>
      <c r="F48" s="80"/>
      <c r="G48" s="80"/>
      <c r="H48" s="80"/>
      <c r="I48" s="80"/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ht="15">
      <c r="A49" s="15" t="s">
        <v>75</v>
      </c>
      <c r="B49" s="79" t="s">
        <v>14</v>
      </c>
      <c r="C49" s="79"/>
      <c r="D49" s="79"/>
      <c r="E49" s="79"/>
      <c r="F49" s="79"/>
      <c r="G49" s="79"/>
      <c r="H49" s="79"/>
      <c r="I49" s="79"/>
      <c r="J49" s="79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ht="16.5" customHeight="1">
      <c r="A50" s="15" t="s">
        <v>76</v>
      </c>
      <c r="B50" s="79" t="s">
        <v>15</v>
      </c>
      <c r="C50" s="79"/>
      <c r="D50" s="79"/>
      <c r="E50" s="79"/>
      <c r="F50" s="79"/>
      <c r="G50" s="79"/>
      <c r="H50" s="79"/>
      <c r="I50" s="79"/>
      <c r="J50" s="79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ht="15">
      <c r="A51" s="48" t="s">
        <v>24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0"/>
    </row>
    <row r="52" spans="1:34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">
      <c r="A53" s="4" t="s">
        <v>78</v>
      </c>
      <c r="B53" s="84" t="s">
        <v>77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</row>
    <row r="54" spans="1:34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 t="s">
        <v>107</v>
      </c>
      <c r="AG54" s="4"/>
      <c r="AH54" s="4"/>
    </row>
    <row r="55" spans="1:34" ht="31.5" customHeight="1">
      <c r="A55" s="58" t="s">
        <v>3</v>
      </c>
      <c r="B55" s="58" t="s">
        <v>4</v>
      </c>
      <c r="C55" s="58"/>
      <c r="D55" s="58"/>
      <c r="E55" s="58"/>
      <c r="F55" s="58"/>
      <c r="G55" s="58"/>
      <c r="H55" s="58"/>
      <c r="I55" s="58"/>
      <c r="J55" s="58"/>
      <c r="K55" s="95" t="s">
        <v>79</v>
      </c>
      <c r="L55" s="95"/>
      <c r="M55" s="95"/>
      <c r="N55" s="95"/>
      <c r="O55" s="95"/>
      <c r="P55" s="95"/>
      <c r="Q55" s="95"/>
      <c r="R55" s="95"/>
      <c r="S55" s="96" t="s">
        <v>6</v>
      </c>
      <c r="T55" s="96"/>
      <c r="U55" s="96"/>
      <c r="V55" s="96"/>
      <c r="W55" s="96"/>
      <c r="X55" s="96"/>
      <c r="Y55" s="96"/>
      <c r="Z55" s="96"/>
      <c r="AA55" s="97" t="s">
        <v>33</v>
      </c>
      <c r="AB55" s="97"/>
      <c r="AC55" s="97"/>
      <c r="AD55" s="97"/>
      <c r="AE55" s="97"/>
      <c r="AF55" s="97"/>
      <c r="AG55" s="97"/>
      <c r="AH55" s="97"/>
    </row>
    <row r="56" spans="1:34" ht="33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98" t="s">
        <v>7</v>
      </c>
      <c r="L56" s="62"/>
      <c r="M56" s="62"/>
      <c r="N56" s="62" t="s">
        <v>8</v>
      </c>
      <c r="O56" s="62"/>
      <c r="P56" s="62" t="s">
        <v>9</v>
      </c>
      <c r="Q56" s="62"/>
      <c r="R56" s="62"/>
      <c r="S56" s="62" t="s">
        <v>7</v>
      </c>
      <c r="T56" s="62"/>
      <c r="U56" s="62"/>
      <c r="V56" s="62" t="s">
        <v>8</v>
      </c>
      <c r="W56" s="62"/>
      <c r="X56" s="62" t="s">
        <v>9</v>
      </c>
      <c r="Y56" s="62"/>
      <c r="Z56" s="62"/>
      <c r="AA56" s="62" t="s">
        <v>7</v>
      </c>
      <c r="AB56" s="62"/>
      <c r="AC56" s="62"/>
      <c r="AD56" s="62" t="s">
        <v>8</v>
      </c>
      <c r="AE56" s="62"/>
      <c r="AF56" s="62" t="s">
        <v>9</v>
      </c>
      <c r="AG56" s="62"/>
      <c r="AH56" s="62"/>
    </row>
    <row r="57" spans="1:34" ht="15.75" customHeight="1">
      <c r="A57" s="89" t="s">
        <v>154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/>
    </row>
    <row r="58" spans="1:34" ht="15">
      <c r="A58" s="15" t="s">
        <v>53</v>
      </c>
      <c r="B58" s="92" t="s">
        <v>80</v>
      </c>
      <c r="C58" s="93"/>
      <c r="D58" s="93"/>
      <c r="E58" s="93"/>
      <c r="F58" s="93"/>
      <c r="G58" s="93"/>
      <c r="H58" s="93"/>
      <c r="I58" s="93"/>
      <c r="J58" s="94"/>
      <c r="K58" s="81"/>
      <c r="L58" s="83"/>
      <c r="M58" s="82"/>
      <c r="N58" s="81"/>
      <c r="O58" s="82"/>
      <c r="P58" s="81"/>
      <c r="Q58" s="83"/>
      <c r="R58" s="82"/>
      <c r="S58" s="81"/>
      <c r="T58" s="83"/>
      <c r="U58" s="82"/>
      <c r="V58" s="81"/>
      <c r="W58" s="82"/>
      <c r="X58" s="81"/>
      <c r="Y58" s="83"/>
      <c r="Z58" s="82"/>
      <c r="AA58" s="81"/>
      <c r="AB58" s="83"/>
      <c r="AC58" s="82"/>
      <c r="AD58" s="81"/>
      <c r="AE58" s="82"/>
      <c r="AF58" s="81"/>
      <c r="AG58" s="83"/>
      <c r="AH58" s="82"/>
    </row>
    <row r="59" spans="1:34" ht="24.75" customHeight="1">
      <c r="A59" s="15" t="s">
        <v>69</v>
      </c>
      <c r="B59" s="48" t="s">
        <v>109</v>
      </c>
      <c r="C59" s="49"/>
      <c r="D59" s="49"/>
      <c r="E59" s="49"/>
      <c r="F59" s="49"/>
      <c r="G59" s="49"/>
      <c r="H59" s="49"/>
      <c r="I59" s="49"/>
      <c r="J59" s="50"/>
      <c r="K59" s="85">
        <v>56178.48664</v>
      </c>
      <c r="L59" s="86"/>
      <c r="M59" s="87"/>
      <c r="N59" s="85"/>
      <c r="O59" s="87"/>
      <c r="P59" s="85">
        <f>K59</f>
        <v>56178.48664</v>
      </c>
      <c r="Q59" s="86"/>
      <c r="R59" s="87"/>
      <c r="S59" s="85">
        <v>56173.11433</v>
      </c>
      <c r="T59" s="86"/>
      <c r="U59" s="87"/>
      <c r="V59" s="85"/>
      <c r="W59" s="87"/>
      <c r="X59" s="85">
        <f>S59</f>
        <v>56173.11433</v>
      </c>
      <c r="Y59" s="86"/>
      <c r="Z59" s="87"/>
      <c r="AA59" s="85">
        <f>S59-K59</f>
        <v>-5.3723100000061095</v>
      </c>
      <c r="AB59" s="86"/>
      <c r="AC59" s="87"/>
      <c r="AD59" s="85"/>
      <c r="AE59" s="87"/>
      <c r="AF59" s="85">
        <f>AA59</f>
        <v>-5.3723100000061095</v>
      </c>
      <c r="AG59" s="86"/>
      <c r="AH59" s="87"/>
    </row>
    <row r="60" spans="1:34" ht="15">
      <c r="A60" s="16" t="s">
        <v>158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24" customHeight="1">
      <c r="A61" s="88" t="s">
        <v>168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</row>
    <row r="62" spans="1:34" ht="15">
      <c r="A62" s="15" t="s">
        <v>61</v>
      </c>
      <c r="B62" s="92" t="s">
        <v>82</v>
      </c>
      <c r="C62" s="93"/>
      <c r="D62" s="93"/>
      <c r="E62" s="93"/>
      <c r="F62" s="93"/>
      <c r="G62" s="93"/>
      <c r="H62" s="93"/>
      <c r="I62" s="93"/>
      <c r="J62" s="94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ht="24.75" customHeight="1">
      <c r="A63" s="15" t="s">
        <v>110</v>
      </c>
      <c r="B63" s="48" t="s">
        <v>112</v>
      </c>
      <c r="C63" s="49"/>
      <c r="D63" s="49"/>
      <c r="E63" s="49"/>
      <c r="F63" s="49"/>
      <c r="G63" s="49"/>
      <c r="H63" s="49"/>
      <c r="I63" s="49"/>
      <c r="J63" s="50"/>
      <c r="K63" s="152">
        <v>100</v>
      </c>
      <c r="L63" s="154"/>
      <c r="M63" s="153"/>
      <c r="N63" s="152"/>
      <c r="O63" s="153"/>
      <c r="P63" s="152">
        <f>K63</f>
        <v>100</v>
      </c>
      <c r="Q63" s="154"/>
      <c r="R63" s="153"/>
      <c r="S63" s="152">
        <v>99.99</v>
      </c>
      <c r="T63" s="154"/>
      <c r="U63" s="153"/>
      <c r="V63" s="152"/>
      <c r="W63" s="153"/>
      <c r="X63" s="152">
        <f>S63</f>
        <v>99.99</v>
      </c>
      <c r="Y63" s="154"/>
      <c r="Z63" s="153"/>
      <c r="AA63" s="152">
        <f>S63-K63</f>
        <v>-0.010000000000005116</v>
      </c>
      <c r="AB63" s="154"/>
      <c r="AC63" s="153"/>
      <c r="AD63" s="152"/>
      <c r="AE63" s="153"/>
      <c r="AF63" s="152">
        <f>AA63</f>
        <v>-0.010000000000005116</v>
      </c>
      <c r="AG63" s="154"/>
      <c r="AH63" s="153"/>
    </row>
    <row r="64" spans="1:34" ht="15">
      <c r="A64" s="16" t="s">
        <v>158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25.5" customHeight="1">
      <c r="A65" s="155" t="s">
        <v>169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</row>
    <row r="66" spans="1:34" ht="17.25" customHeight="1">
      <c r="A66" s="63" t="s">
        <v>159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1:34" ht="24.75" customHeight="1">
      <c r="A67" s="156" t="s">
        <v>170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</row>
    <row r="68" spans="1:34" ht="15">
      <c r="A68" s="89" t="s">
        <v>155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/>
    </row>
    <row r="69" spans="1:34" ht="15">
      <c r="A69" s="15" t="s">
        <v>53</v>
      </c>
      <c r="B69" s="92" t="s">
        <v>80</v>
      </c>
      <c r="C69" s="93"/>
      <c r="D69" s="93"/>
      <c r="E69" s="93"/>
      <c r="F69" s="93"/>
      <c r="G69" s="93"/>
      <c r="H69" s="93"/>
      <c r="I69" s="93"/>
      <c r="J69" s="94"/>
      <c r="K69" s="81"/>
      <c r="L69" s="83"/>
      <c r="M69" s="82"/>
      <c r="N69" s="81"/>
      <c r="O69" s="82"/>
      <c r="P69" s="81"/>
      <c r="Q69" s="83"/>
      <c r="R69" s="82"/>
      <c r="S69" s="81"/>
      <c r="T69" s="83"/>
      <c r="U69" s="82"/>
      <c r="V69" s="81"/>
      <c r="W69" s="82"/>
      <c r="X69" s="81"/>
      <c r="Y69" s="83"/>
      <c r="Z69" s="82"/>
      <c r="AA69" s="81"/>
      <c r="AB69" s="83"/>
      <c r="AC69" s="82"/>
      <c r="AD69" s="81"/>
      <c r="AE69" s="82"/>
      <c r="AF69" s="81"/>
      <c r="AG69" s="83"/>
      <c r="AH69" s="82"/>
    </row>
    <row r="70" spans="1:34" ht="24" customHeight="1">
      <c r="A70" s="15" t="s">
        <v>68</v>
      </c>
      <c r="B70" s="48" t="s">
        <v>113</v>
      </c>
      <c r="C70" s="49"/>
      <c r="D70" s="49"/>
      <c r="E70" s="49"/>
      <c r="F70" s="49"/>
      <c r="G70" s="49"/>
      <c r="H70" s="49"/>
      <c r="I70" s="49"/>
      <c r="J70" s="50"/>
      <c r="K70" s="85">
        <v>54777.98176</v>
      </c>
      <c r="L70" s="86"/>
      <c r="M70" s="87"/>
      <c r="N70" s="85"/>
      <c r="O70" s="87"/>
      <c r="P70" s="85">
        <f>K70</f>
        <v>54777.98176</v>
      </c>
      <c r="Q70" s="86"/>
      <c r="R70" s="87"/>
      <c r="S70" s="85">
        <v>53246.21737</v>
      </c>
      <c r="T70" s="86"/>
      <c r="U70" s="87"/>
      <c r="V70" s="85"/>
      <c r="W70" s="87"/>
      <c r="X70" s="85">
        <f>S70</f>
        <v>53246.21737</v>
      </c>
      <c r="Y70" s="86"/>
      <c r="Z70" s="87"/>
      <c r="AA70" s="85">
        <f>S70-K70</f>
        <v>-1531.764390000004</v>
      </c>
      <c r="AB70" s="86"/>
      <c r="AC70" s="87"/>
      <c r="AD70" s="85"/>
      <c r="AE70" s="87"/>
      <c r="AF70" s="85">
        <f>AA70</f>
        <v>-1531.764390000004</v>
      </c>
      <c r="AG70" s="86"/>
      <c r="AH70" s="87"/>
    </row>
    <row r="71" spans="1:34" ht="15">
      <c r="A71" s="16" t="s">
        <v>158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24.75" customHeight="1">
      <c r="A72" s="88" t="s">
        <v>160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</row>
    <row r="73" spans="1:34" ht="15">
      <c r="A73" s="15" t="s">
        <v>56</v>
      </c>
      <c r="B73" s="92" t="s">
        <v>81</v>
      </c>
      <c r="C73" s="93"/>
      <c r="D73" s="93"/>
      <c r="E73" s="93"/>
      <c r="F73" s="93"/>
      <c r="G73" s="93"/>
      <c r="H73" s="93"/>
      <c r="I73" s="93"/>
      <c r="J73" s="94"/>
      <c r="K73" s="81"/>
      <c r="L73" s="83"/>
      <c r="M73" s="82"/>
      <c r="N73" s="81"/>
      <c r="O73" s="82"/>
      <c r="P73" s="81"/>
      <c r="Q73" s="83"/>
      <c r="R73" s="82"/>
      <c r="S73" s="81"/>
      <c r="T73" s="83"/>
      <c r="U73" s="82"/>
      <c r="V73" s="81"/>
      <c r="W73" s="82"/>
      <c r="X73" s="81"/>
      <c r="Y73" s="83"/>
      <c r="Z73" s="82"/>
      <c r="AA73" s="81"/>
      <c r="AB73" s="83"/>
      <c r="AC73" s="82"/>
      <c r="AD73" s="81"/>
      <c r="AE73" s="82"/>
      <c r="AF73" s="81"/>
      <c r="AG73" s="83"/>
      <c r="AH73" s="82"/>
    </row>
    <row r="74" spans="1:34" ht="16.5" customHeight="1">
      <c r="A74" s="15" t="s">
        <v>71</v>
      </c>
      <c r="B74" s="105" t="s">
        <v>114</v>
      </c>
      <c r="C74" s="106"/>
      <c r="D74" s="106"/>
      <c r="E74" s="106"/>
      <c r="F74" s="106"/>
      <c r="G74" s="106"/>
      <c r="H74" s="106"/>
      <c r="I74" s="106"/>
      <c r="J74" s="107"/>
      <c r="K74" s="168">
        <v>32934</v>
      </c>
      <c r="L74" s="169"/>
      <c r="M74" s="170"/>
      <c r="N74" s="168"/>
      <c r="O74" s="170"/>
      <c r="P74" s="168">
        <f>K74</f>
        <v>32934</v>
      </c>
      <c r="Q74" s="169"/>
      <c r="R74" s="170"/>
      <c r="S74" s="168">
        <v>32934</v>
      </c>
      <c r="T74" s="169"/>
      <c r="U74" s="170"/>
      <c r="V74" s="168"/>
      <c r="W74" s="170"/>
      <c r="X74" s="168">
        <f>S74</f>
        <v>32934</v>
      </c>
      <c r="Y74" s="169"/>
      <c r="Z74" s="170"/>
      <c r="AA74" s="168">
        <f>S74-K74</f>
        <v>0</v>
      </c>
      <c r="AB74" s="169"/>
      <c r="AC74" s="170"/>
      <c r="AD74" s="168"/>
      <c r="AE74" s="170"/>
      <c r="AF74" s="168">
        <f>AA74</f>
        <v>0</v>
      </c>
      <c r="AG74" s="169"/>
      <c r="AH74" s="170"/>
    </row>
    <row r="75" spans="1:34" ht="15">
      <c r="A75" s="16" t="s">
        <v>25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">
      <c r="A76" s="15" t="s">
        <v>57</v>
      </c>
      <c r="B76" s="92" t="s">
        <v>26</v>
      </c>
      <c r="C76" s="93"/>
      <c r="D76" s="93"/>
      <c r="E76" s="93"/>
      <c r="F76" s="93"/>
      <c r="G76" s="93"/>
      <c r="H76" s="93"/>
      <c r="I76" s="93"/>
      <c r="J76" s="94"/>
      <c r="K76" s="81"/>
      <c r="L76" s="83"/>
      <c r="M76" s="82"/>
      <c r="N76" s="81"/>
      <c r="O76" s="82"/>
      <c r="P76" s="81"/>
      <c r="Q76" s="83"/>
      <c r="R76" s="82"/>
      <c r="S76" s="81"/>
      <c r="T76" s="83"/>
      <c r="U76" s="82"/>
      <c r="V76" s="81"/>
      <c r="W76" s="82"/>
      <c r="X76" s="81"/>
      <c r="Y76" s="83"/>
      <c r="Z76" s="82"/>
      <c r="AA76" s="81"/>
      <c r="AB76" s="83"/>
      <c r="AC76" s="82"/>
      <c r="AD76" s="81"/>
      <c r="AE76" s="82"/>
      <c r="AF76" s="81"/>
      <c r="AG76" s="83"/>
      <c r="AH76" s="82"/>
    </row>
    <row r="77" spans="1:34" ht="23.25" customHeight="1">
      <c r="A77" s="15" t="s">
        <v>75</v>
      </c>
      <c r="B77" s="48" t="s">
        <v>148</v>
      </c>
      <c r="C77" s="49"/>
      <c r="D77" s="49"/>
      <c r="E77" s="49"/>
      <c r="F77" s="49"/>
      <c r="G77" s="49"/>
      <c r="H77" s="49"/>
      <c r="I77" s="49"/>
      <c r="J77" s="50"/>
      <c r="K77" s="174">
        <v>1663.27</v>
      </c>
      <c r="L77" s="175"/>
      <c r="M77" s="176"/>
      <c r="N77" s="174"/>
      <c r="O77" s="176"/>
      <c r="P77" s="171">
        <f>K77</f>
        <v>1663.27</v>
      </c>
      <c r="Q77" s="172"/>
      <c r="R77" s="173"/>
      <c r="S77" s="171">
        <v>1616.76</v>
      </c>
      <c r="T77" s="172"/>
      <c r="U77" s="173"/>
      <c r="V77" s="171"/>
      <c r="W77" s="173"/>
      <c r="X77" s="171">
        <f>S77</f>
        <v>1616.76</v>
      </c>
      <c r="Y77" s="172"/>
      <c r="Z77" s="173"/>
      <c r="AA77" s="171">
        <f>S77-K77</f>
        <v>-46.50999999999999</v>
      </c>
      <c r="AB77" s="172"/>
      <c r="AC77" s="173"/>
      <c r="AD77" s="171"/>
      <c r="AE77" s="173"/>
      <c r="AF77" s="171">
        <f>AA77</f>
        <v>-46.50999999999999</v>
      </c>
      <c r="AG77" s="172"/>
      <c r="AH77" s="173"/>
    </row>
    <row r="78" spans="1:34" ht="15">
      <c r="A78" s="16" t="s">
        <v>158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">
      <c r="A79" s="88" t="s">
        <v>161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</row>
    <row r="80" spans="1:34" ht="15">
      <c r="A80" s="15" t="s">
        <v>61</v>
      </c>
      <c r="B80" s="92" t="s">
        <v>82</v>
      </c>
      <c r="C80" s="93"/>
      <c r="D80" s="93"/>
      <c r="E80" s="93"/>
      <c r="F80" s="93"/>
      <c r="G80" s="93"/>
      <c r="H80" s="93"/>
      <c r="I80" s="93"/>
      <c r="J80" s="94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1:34" ht="24" customHeight="1">
      <c r="A81" s="15" t="s">
        <v>111</v>
      </c>
      <c r="B81" s="48" t="s">
        <v>116</v>
      </c>
      <c r="C81" s="49"/>
      <c r="D81" s="49"/>
      <c r="E81" s="49"/>
      <c r="F81" s="49"/>
      <c r="G81" s="49"/>
      <c r="H81" s="49"/>
      <c r="I81" s="49"/>
      <c r="J81" s="50"/>
      <c r="K81" s="171">
        <v>100</v>
      </c>
      <c r="L81" s="172"/>
      <c r="M81" s="173"/>
      <c r="N81" s="171"/>
      <c r="O81" s="173"/>
      <c r="P81" s="171">
        <f>K81</f>
        <v>100</v>
      </c>
      <c r="Q81" s="172"/>
      <c r="R81" s="173"/>
      <c r="S81" s="171">
        <v>100.56</v>
      </c>
      <c r="T81" s="172"/>
      <c r="U81" s="173"/>
      <c r="V81" s="171"/>
      <c r="W81" s="173"/>
      <c r="X81" s="171">
        <f>S81</f>
        <v>100.56</v>
      </c>
      <c r="Y81" s="172"/>
      <c r="Z81" s="173"/>
      <c r="AA81" s="171">
        <f>S81-K81</f>
        <v>0.5600000000000023</v>
      </c>
      <c r="AB81" s="172"/>
      <c r="AC81" s="173"/>
      <c r="AD81" s="171"/>
      <c r="AE81" s="173"/>
      <c r="AF81" s="171">
        <f>AA81</f>
        <v>0.5600000000000023</v>
      </c>
      <c r="AG81" s="172"/>
      <c r="AH81" s="173"/>
    </row>
    <row r="82" spans="1:34" ht="15">
      <c r="A82" s="16" t="s">
        <v>158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25.5" customHeight="1">
      <c r="A83" s="155" t="s">
        <v>162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</row>
    <row r="84" spans="1:34" ht="15">
      <c r="A84" s="63" t="s">
        <v>171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</row>
    <row r="85" spans="1:34" ht="27" customHeight="1">
      <c r="A85" s="156" t="s">
        <v>163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</row>
    <row r="86" spans="1:34" ht="15">
      <c r="A86" s="89" t="s">
        <v>156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/>
    </row>
    <row r="87" spans="1:34" ht="15">
      <c r="A87" s="15" t="s">
        <v>53</v>
      </c>
      <c r="B87" s="92" t="s">
        <v>80</v>
      </c>
      <c r="C87" s="93"/>
      <c r="D87" s="93"/>
      <c r="E87" s="93"/>
      <c r="F87" s="93"/>
      <c r="G87" s="93"/>
      <c r="H87" s="93"/>
      <c r="I87" s="93"/>
      <c r="J87" s="94"/>
      <c r="K87" s="81"/>
      <c r="L87" s="83"/>
      <c r="M87" s="82"/>
      <c r="N87" s="81"/>
      <c r="O87" s="82"/>
      <c r="P87" s="81"/>
      <c r="Q87" s="83"/>
      <c r="R87" s="82"/>
      <c r="S87" s="81"/>
      <c r="T87" s="83"/>
      <c r="U87" s="82"/>
      <c r="V87" s="81"/>
      <c r="W87" s="82"/>
      <c r="X87" s="81"/>
      <c r="Y87" s="83"/>
      <c r="Z87" s="82"/>
      <c r="AA87" s="81"/>
      <c r="AB87" s="83"/>
      <c r="AC87" s="82"/>
      <c r="AD87" s="81"/>
      <c r="AE87" s="82"/>
      <c r="AF87" s="81"/>
      <c r="AG87" s="83"/>
      <c r="AH87" s="82"/>
    </row>
    <row r="88" spans="1:34" ht="27.75" customHeight="1">
      <c r="A88" s="15" t="s">
        <v>105</v>
      </c>
      <c r="B88" s="48" t="s">
        <v>118</v>
      </c>
      <c r="C88" s="49"/>
      <c r="D88" s="49"/>
      <c r="E88" s="49"/>
      <c r="F88" s="49"/>
      <c r="G88" s="49"/>
      <c r="H88" s="49"/>
      <c r="I88" s="49"/>
      <c r="J88" s="50"/>
      <c r="K88" s="85">
        <v>730.3236</v>
      </c>
      <c r="L88" s="86"/>
      <c r="M88" s="87"/>
      <c r="N88" s="85"/>
      <c r="O88" s="87"/>
      <c r="P88" s="85">
        <f>K88</f>
        <v>730.3236</v>
      </c>
      <c r="Q88" s="86"/>
      <c r="R88" s="87"/>
      <c r="S88" s="85">
        <v>730.3236</v>
      </c>
      <c r="T88" s="86"/>
      <c r="U88" s="87"/>
      <c r="V88" s="85"/>
      <c r="W88" s="87"/>
      <c r="X88" s="85">
        <f>S88</f>
        <v>730.3236</v>
      </c>
      <c r="Y88" s="86"/>
      <c r="Z88" s="87"/>
      <c r="AA88" s="85">
        <f>S88-K88</f>
        <v>0</v>
      </c>
      <c r="AB88" s="86"/>
      <c r="AC88" s="87"/>
      <c r="AD88" s="85"/>
      <c r="AE88" s="87"/>
      <c r="AF88" s="85">
        <f>AA88</f>
        <v>0</v>
      </c>
      <c r="AG88" s="86"/>
      <c r="AH88" s="87"/>
    </row>
    <row r="89" spans="1:34" ht="15">
      <c r="A89" s="16" t="s">
        <v>25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">
      <c r="A90" s="15" t="s">
        <v>56</v>
      </c>
      <c r="B90" s="92" t="s">
        <v>81</v>
      </c>
      <c r="C90" s="93"/>
      <c r="D90" s="93"/>
      <c r="E90" s="93"/>
      <c r="F90" s="93"/>
      <c r="G90" s="93"/>
      <c r="H90" s="93"/>
      <c r="I90" s="93"/>
      <c r="J90" s="94"/>
      <c r="K90" s="81"/>
      <c r="L90" s="83"/>
      <c r="M90" s="82"/>
      <c r="N90" s="81"/>
      <c r="O90" s="82"/>
      <c r="P90" s="81"/>
      <c r="Q90" s="83"/>
      <c r="R90" s="82"/>
      <c r="S90" s="81"/>
      <c r="T90" s="83"/>
      <c r="U90" s="82"/>
      <c r="V90" s="81"/>
      <c r="W90" s="82"/>
      <c r="X90" s="81"/>
      <c r="Y90" s="83"/>
      <c r="Z90" s="82"/>
      <c r="AA90" s="81"/>
      <c r="AB90" s="83"/>
      <c r="AC90" s="82"/>
      <c r="AD90" s="81"/>
      <c r="AE90" s="82"/>
      <c r="AF90" s="81"/>
      <c r="AG90" s="83"/>
      <c r="AH90" s="82"/>
    </row>
    <row r="91" spans="1:34" ht="29.25" customHeight="1">
      <c r="A91" s="15" t="s">
        <v>72</v>
      </c>
      <c r="B91" s="177" t="s">
        <v>122</v>
      </c>
      <c r="C91" s="178"/>
      <c r="D91" s="178"/>
      <c r="E91" s="178"/>
      <c r="F91" s="178"/>
      <c r="G91" s="178"/>
      <c r="H91" s="178"/>
      <c r="I91" s="178"/>
      <c r="J91" s="179"/>
      <c r="K91" s="168">
        <v>34941</v>
      </c>
      <c r="L91" s="169"/>
      <c r="M91" s="170"/>
      <c r="N91" s="168"/>
      <c r="O91" s="170"/>
      <c r="P91" s="168">
        <f>K91</f>
        <v>34941</v>
      </c>
      <c r="Q91" s="169"/>
      <c r="R91" s="170"/>
      <c r="S91" s="168">
        <v>34941</v>
      </c>
      <c r="T91" s="169"/>
      <c r="U91" s="170"/>
      <c r="V91" s="168"/>
      <c r="W91" s="170"/>
      <c r="X91" s="168">
        <f>S91</f>
        <v>34941</v>
      </c>
      <c r="Y91" s="169"/>
      <c r="Z91" s="170"/>
      <c r="AA91" s="168">
        <f>S91-K91</f>
        <v>0</v>
      </c>
      <c r="AB91" s="169"/>
      <c r="AC91" s="170"/>
      <c r="AD91" s="168"/>
      <c r="AE91" s="170"/>
      <c r="AF91" s="168">
        <f>AA91</f>
        <v>0</v>
      </c>
      <c r="AG91" s="169"/>
      <c r="AH91" s="170"/>
    </row>
    <row r="92" spans="1:34" ht="15">
      <c r="A92" s="16" t="s">
        <v>25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">
      <c r="A93" s="15" t="s">
        <v>57</v>
      </c>
      <c r="B93" s="92" t="s">
        <v>26</v>
      </c>
      <c r="C93" s="93"/>
      <c r="D93" s="93"/>
      <c r="E93" s="93"/>
      <c r="F93" s="93"/>
      <c r="G93" s="93"/>
      <c r="H93" s="93"/>
      <c r="I93" s="93"/>
      <c r="J93" s="94"/>
      <c r="K93" s="81"/>
      <c r="L93" s="83"/>
      <c r="M93" s="82"/>
      <c r="N93" s="81"/>
      <c r="O93" s="82"/>
      <c r="P93" s="81"/>
      <c r="Q93" s="83"/>
      <c r="R93" s="82"/>
      <c r="S93" s="81"/>
      <c r="T93" s="83"/>
      <c r="U93" s="82"/>
      <c r="V93" s="81"/>
      <c r="W93" s="82"/>
      <c r="X93" s="81"/>
      <c r="Y93" s="83"/>
      <c r="Z93" s="82"/>
      <c r="AA93" s="81"/>
      <c r="AB93" s="83"/>
      <c r="AC93" s="82"/>
      <c r="AD93" s="81"/>
      <c r="AE93" s="82"/>
      <c r="AF93" s="81"/>
      <c r="AG93" s="83"/>
      <c r="AH93" s="82"/>
    </row>
    <row r="94" spans="1:34" ht="26.25" customHeight="1">
      <c r="A94" s="15" t="s">
        <v>76</v>
      </c>
      <c r="B94" s="48" t="s">
        <v>149</v>
      </c>
      <c r="C94" s="49"/>
      <c r="D94" s="49"/>
      <c r="E94" s="49"/>
      <c r="F94" s="49"/>
      <c r="G94" s="49"/>
      <c r="H94" s="49"/>
      <c r="I94" s="49"/>
      <c r="J94" s="50"/>
      <c r="K94" s="171">
        <v>20.9</v>
      </c>
      <c r="L94" s="172"/>
      <c r="M94" s="173"/>
      <c r="N94" s="174"/>
      <c r="O94" s="176"/>
      <c r="P94" s="171">
        <f>K94</f>
        <v>20.9</v>
      </c>
      <c r="Q94" s="172"/>
      <c r="R94" s="173"/>
      <c r="S94" s="171">
        <v>20.9</v>
      </c>
      <c r="T94" s="172"/>
      <c r="U94" s="173"/>
      <c r="V94" s="171"/>
      <c r="W94" s="173"/>
      <c r="X94" s="171">
        <f>S94</f>
        <v>20.9</v>
      </c>
      <c r="Y94" s="172"/>
      <c r="Z94" s="173"/>
      <c r="AA94" s="171">
        <f>S94-K94</f>
        <v>0</v>
      </c>
      <c r="AB94" s="172"/>
      <c r="AC94" s="173"/>
      <c r="AD94" s="171"/>
      <c r="AE94" s="173"/>
      <c r="AF94" s="171">
        <f>AA94</f>
        <v>0</v>
      </c>
      <c r="AG94" s="172"/>
      <c r="AH94" s="173"/>
    </row>
    <row r="95" spans="1:34" ht="15">
      <c r="A95" s="16" t="s">
        <v>25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">
      <c r="A96" s="15" t="s">
        <v>61</v>
      </c>
      <c r="B96" s="92" t="s">
        <v>82</v>
      </c>
      <c r="C96" s="93"/>
      <c r="D96" s="93"/>
      <c r="E96" s="93"/>
      <c r="F96" s="93"/>
      <c r="G96" s="93"/>
      <c r="H96" s="93"/>
      <c r="I96" s="93"/>
      <c r="J96" s="94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1:34" ht="27" customHeight="1">
      <c r="A97" s="15" t="s">
        <v>129</v>
      </c>
      <c r="B97" s="48" t="s">
        <v>132</v>
      </c>
      <c r="C97" s="49"/>
      <c r="D97" s="49"/>
      <c r="E97" s="49"/>
      <c r="F97" s="49"/>
      <c r="G97" s="49"/>
      <c r="H97" s="49"/>
      <c r="I97" s="49"/>
      <c r="J97" s="50"/>
      <c r="K97" s="171">
        <v>100</v>
      </c>
      <c r="L97" s="172"/>
      <c r="M97" s="173"/>
      <c r="N97" s="171"/>
      <c r="O97" s="173"/>
      <c r="P97" s="171">
        <f>K97</f>
        <v>100</v>
      </c>
      <c r="Q97" s="172"/>
      <c r="R97" s="173"/>
      <c r="S97" s="171">
        <v>100</v>
      </c>
      <c r="T97" s="172"/>
      <c r="U97" s="173"/>
      <c r="V97" s="171"/>
      <c r="W97" s="173"/>
      <c r="X97" s="171">
        <f>S97</f>
        <v>100</v>
      </c>
      <c r="Y97" s="172"/>
      <c r="Z97" s="173"/>
      <c r="AA97" s="171">
        <f>S97-K97</f>
        <v>0</v>
      </c>
      <c r="AB97" s="172"/>
      <c r="AC97" s="173"/>
      <c r="AD97" s="171"/>
      <c r="AE97" s="173"/>
      <c r="AF97" s="171">
        <f>AA97</f>
        <v>0</v>
      </c>
      <c r="AG97" s="172"/>
      <c r="AH97" s="173"/>
    </row>
    <row r="98" spans="1:34" ht="15">
      <c r="A98" s="16" t="s">
        <v>25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7.25" customHeight="1">
      <c r="A99" s="63" t="s">
        <v>83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</row>
    <row r="100" spans="1:34" ht="15">
      <c r="A100" s="180" t="s">
        <v>164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</row>
    <row r="101" spans="1:34" ht="6.75" customHeight="1">
      <c r="A101" s="1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">
      <c r="A102" s="19" t="s">
        <v>108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">
      <c r="A104" s="4" t="s">
        <v>85</v>
      </c>
      <c r="B104" s="16" t="s">
        <v>84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2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31.5" customHeight="1">
      <c r="A106" s="114" t="s">
        <v>3</v>
      </c>
      <c r="B106" s="116" t="s">
        <v>4</v>
      </c>
      <c r="C106" s="117"/>
      <c r="D106" s="117"/>
      <c r="E106" s="117"/>
      <c r="F106" s="117"/>
      <c r="G106" s="117"/>
      <c r="H106" s="117"/>
      <c r="I106" s="117"/>
      <c r="J106" s="118"/>
      <c r="K106" s="122" t="s">
        <v>86</v>
      </c>
      <c r="L106" s="123"/>
      <c r="M106" s="123"/>
      <c r="N106" s="123"/>
      <c r="O106" s="123"/>
      <c r="P106" s="123"/>
      <c r="Q106" s="123"/>
      <c r="R106" s="124"/>
      <c r="S106" s="125" t="s">
        <v>87</v>
      </c>
      <c r="T106" s="126"/>
      <c r="U106" s="126"/>
      <c r="V106" s="126"/>
      <c r="W106" s="126"/>
      <c r="X106" s="126"/>
      <c r="Y106" s="126"/>
      <c r="Z106" s="127"/>
      <c r="AA106" s="128" t="s">
        <v>88</v>
      </c>
      <c r="AB106" s="129"/>
      <c r="AC106" s="129"/>
      <c r="AD106" s="129"/>
      <c r="AE106" s="129"/>
      <c r="AF106" s="129"/>
      <c r="AG106" s="129"/>
      <c r="AH106" s="130"/>
    </row>
    <row r="107" spans="1:34" ht="15">
      <c r="A107" s="115"/>
      <c r="B107" s="119"/>
      <c r="C107" s="120"/>
      <c r="D107" s="120"/>
      <c r="E107" s="120"/>
      <c r="F107" s="120"/>
      <c r="G107" s="120"/>
      <c r="H107" s="120"/>
      <c r="I107" s="120"/>
      <c r="J107" s="121"/>
      <c r="K107" s="103" t="s">
        <v>7</v>
      </c>
      <c r="L107" s="104"/>
      <c r="M107" s="98"/>
      <c r="N107" s="103" t="s">
        <v>8</v>
      </c>
      <c r="O107" s="98"/>
      <c r="P107" s="103" t="s">
        <v>9</v>
      </c>
      <c r="Q107" s="104"/>
      <c r="R107" s="98"/>
      <c r="S107" s="103" t="s">
        <v>7</v>
      </c>
      <c r="T107" s="104"/>
      <c r="U107" s="98"/>
      <c r="V107" s="103" t="s">
        <v>8</v>
      </c>
      <c r="W107" s="98"/>
      <c r="X107" s="103" t="s">
        <v>9</v>
      </c>
      <c r="Y107" s="104"/>
      <c r="Z107" s="98"/>
      <c r="AA107" s="103" t="s">
        <v>7</v>
      </c>
      <c r="AB107" s="104"/>
      <c r="AC107" s="98"/>
      <c r="AD107" s="103" t="s">
        <v>8</v>
      </c>
      <c r="AE107" s="98"/>
      <c r="AF107" s="103" t="s">
        <v>9</v>
      </c>
      <c r="AG107" s="104"/>
      <c r="AH107" s="98"/>
    </row>
    <row r="108" spans="1:34" ht="15">
      <c r="A108" s="15"/>
      <c r="B108" s="105" t="s">
        <v>89</v>
      </c>
      <c r="C108" s="106"/>
      <c r="D108" s="106"/>
      <c r="E108" s="106"/>
      <c r="F108" s="106"/>
      <c r="G108" s="106"/>
      <c r="H108" s="106"/>
      <c r="I108" s="106"/>
      <c r="J108" s="107"/>
      <c r="K108" s="108">
        <f>K116+K125+K126+K144</f>
        <v>537553.04406</v>
      </c>
      <c r="L108" s="109"/>
      <c r="M108" s="110"/>
      <c r="N108" s="111"/>
      <c r="O108" s="112"/>
      <c r="P108" s="108">
        <f>K108</f>
        <v>537553.04406</v>
      </c>
      <c r="Q108" s="113"/>
      <c r="R108" s="112"/>
      <c r="S108" s="108">
        <f>S116+S125+S126+S144</f>
        <v>110149.6553</v>
      </c>
      <c r="T108" s="113"/>
      <c r="U108" s="112"/>
      <c r="V108" s="111"/>
      <c r="W108" s="112"/>
      <c r="X108" s="108">
        <f>S108</f>
        <v>110149.6553</v>
      </c>
      <c r="Y108" s="113"/>
      <c r="Z108" s="112"/>
      <c r="AA108" s="99">
        <f>((S108/K108)*100)-100</f>
        <v>-79.50906305579298</v>
      </c>
      <c r="AB108" s="100"/>
      <c r="AC108" s="101"/>
      <c r="AD108" s="111"/>
      <c r="AE108" s="112"/>
      <c r="AF108" s="99">
        <f>AA108</f>
        <v>-79.50906305579298</v>
      </c>
      <c r="AG108" s="100"/>
      <c r="AH108" s="101"/>
    </row>
    <row r="109" spans="1:34" ht="15">
      <c r="A109" s="102" t="s">
        <v>27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</row>
    <row r="110" spans="1:34" ht="15">
      <c r="A110" s="165" t="s">
        <v>172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</row>
    <row r="111" spans="1:34" ht="9.75" customHeight="1">
      <c r="A111" s="4"/>
      <c r="B111" s="16" t="s">
        <v>11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3.5" customHeight="1">
      <c r="A112" s="158" t="s">
        <v>165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60"/>
    </row>
    <row r="113" spans="1:34" ht="25.5" customHeight="1">
      <c r="A113" s="161" t="s">
        <v>134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</row>
    <row r="114" spans="1:34" ht="15">
      <c r="A114" s="162" t="s">
        <v>172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</row>
    <row r="115" spans="1:34" ht="15">
      <c r="A115" s="15" t="s">
        <v>53</v>
      </c>
      <c r="B115" s="79" t="s">
        <v>80</v>
      </c>
      <c r="C115" s="79"/>
      <c r="D115" s="79"/>
      <c r="E115" s="79"/>
      <c r="F115" s="79"/>
      <c r="G115" s="79"/>
      <c r="H115" s="79"/>
      <c r="I115" s="79"/>
      <c r="J115" s="79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1:34" ht="23.25" customHeight="1">
      <c r="A116" s="15" t="s">
        <v>68</v>
      </c>
      <c r="B116" s="48" t="s">
        <v>109</v>
      </c>
      <c r="C116" s="49"/>
      <c r="D116" s="49"/>
      <c r="E116" s="49"/>
      <c r="F116" s="49"/>
      <c r="G116" s="49"/>
      <c r="H116" s="49"/>
      <c r="I116" s="49"/>
      <c r="J116" s="50"/>
      <c r="K116" s="108">
        <v>256174.37017</v>
      </c>
      <c r="L116" s="109"/>
      <c r="M116" s="110"/>
      <c r="N116" s="108"/>
      <c r="O116" s="110"/>
      <c r="P116" s="108">
        <f>K116+N116</f>
        <v>256174.37017</v>
      </c>
      <c r="Q116" s="109"/>
      <c r="R116" s="110"/>
      <c r="S116" s="108">
        <v>56173.11433</v>
      </c>
      <c r="T116" s="109"/>
      <c r="U116" s="110"/>
      <c r="V116" s="108"/>
      <c r="W116" s="110"/>
      <c r="X116" s="108">
        <f>S116+V116</f>
        <v>56173.11433</v>
      </c>
      <c r="Y116" s="109"/>
      <c r="Z116" s="110"/>
      <c r="AA116" s="99">
        <f>((S116/K116)*100)-100</f>
        <v>-78.07231289659347</v>
      </c>
      <c r="AB116" s="100"/>
      <c r="AC116" s="101"/>
      <c r="AD116" s="108"/>
      <c r="AE116" s="110"/>
      <c r="AF116" s="99">
        <f>AA116</f>
        <v>-78.07231289659347</v>
      </c>
      <c r="AG116" s="100"/>
      <c r="AH116" s="101"/>
    </row>
    <row r="117" spans="1:34" ht="15">
      <c r="A117" s="15" t="s">
        <v>61</v>
      </c>
      <c r="B117" s="105" t="s">
        <v>82</v>
      </c>
      <c r="C117" s="106"/>
      <c r="D117" s="106"/>
      <c r="E117" s="106"/>
      <c r="F117" s="106"/>
      <c r="G117" s="106"/>
      <c r="H117" s="106"/>
      <c r="I117" s="106"/>
      <c r="J117" s="107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6"/>
      <c r="AG117" s="136"/>
      <c r="AH117" s="136"/>
    </row>
    <row r="118" spans="1:34" ht="24.75" customHeight="1">
      <c r="A118" s="15" t="s">
        <v>110</v>
      </c>
      <c r="B118" s="48" t="s">
        <v>112</v>
      </c>
      <c r="C118" s="49"/>
      <c r="D118" s="49"/>
      <c r="E118" s="49"/>
      <c r="F118" s="49"/>
      <c r="G118" s="49"/>
      <c r="H118" s="49"/>
      <c r="I118" s="49"/>
      <c r="J118" s="50"/>
      <c r="K118" s="99">
        <v>100</v>
      </c>
      <c r="L118" s="100"/>
      <c r="M118" s="101"/>
      <c r="N118" s="99"/>
      <c r="O118" s="101"/>
      <c r="P118" s="99">
        <f>K118+N118</f>
        <v>100</v>
      </c>
      <c r="Q118" s="100"/>
      <c r="R118" s="101"/>
      <c r="S118" s="99">
        <v>99.99</v>
      </c>
      <c r="T118" s="100"/>
      <c r="U118" s="101"/>
      <c r="V118" s="111"/>
      <c r="W118" s="112"/>
      <c r="X118" s="111">
        <f>S118+V118</f>
        <v>99.99</v>
      </c>
      <c r="Y118" s="113"/>
      <c r="Z118" s="112"/>
      <c r="AA118" s="99">
        <f>((S118/K118)*100)-100</f>
        <v>-0.010000000000005116</v>
      </c>
      <c r="AB118" s="100"/>
      <c r="AC118" s="101"/>
      <c r="AD118" s="166"/>
      <c r="AE118" s="167"/>
      <c r="AF118" s="99">
        <f>AA118</f>
        <v>-0.010000000000005116</v>
      </c>
      <c r="AG118" s="100"/>
      <c r="AH118" s="101"/>
    </row>
    <row r="119" spans="1:34" ht="15">
      <c r="A119" s="16" t="s">
        <v>28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24" customHeight="1">
      <c r="A120" s="164" t="s">
        <v>174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</row>
    <row r="121" spans="1:34" ht="15">
      <c r="A121" s="182" t="s">
        <v>166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</row>
    <row r="122" spans="1:34" ht="26.25" customHeight="1">
      <c r="A122" s="161" t="s">
        <v>134</v>
      </c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</row>
    <row r="123" spans="1:34" ht="17.25" customHeight="1">
      <c r="A123" s="162" t="s">
        <v>172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</row>
    <row r="124" spans="1:34" ht="15">
      <c r="A124" s="15" t="s">
        <v>53</v>
      </c>
      <c r="B124" s="79" t="s">
        <v>80</v>
      </c>
      <c r="C124" s="79"/>
      <c r="D124" s="79"/>
      <c r="E124" s="79"/>
      <c r="F124" s="79"/>
      <c r="G124" s="79"/>
      <c r="H124" s="79"/>
      <c r="I124" s="79"/>
      <c r="J124" s="79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</row>
    <row r="125" spans="1:34" ht="26.25" customHeight="1">
      <c r="A125" s="15" t="s">
        <v>69</v>
      </c>
      <c r="B125" s="48" t="s">
        <v>113</v>
      </c>
      <c r="C125" s="49"/>
      <c r="D125" s="49"/>
      <c r="E125" s="49"/>
      <c r="F125" s="49"/>
      <c r="G125" s="49"/>
      <c r="H125" s="49"/>
      <c r="I125" s="49"/>
      <c r="J125" s="50"/>
      <c r="K125" s="108">
        <v>279480.04395</v>
      </c>
      <c r="L125" s="109"/>
      <c r="M125" s="110"/>
      <c r="N125" s="108"/>
      <c r="O125" s="110"/>
      <c r="P125" s="108">
        <f>K125+N125</f>
        <v>279480.04395</v>
      </c>
      <c r="Q125" s="109"/>
      <c r="R125" s="110"/>
      <c r="S125" s="108">
        <v>53246.21737</v>
      </c>
      <c r="T125" s="109"/>
      <c r="U125" s="110"/>
      <c r="V125" s="108"/>
      <c r="W125" s="110"/>
      <c r="X125" s="108">
        <f>S125+V125</f>
        <v>53246.21737</v>
      </c>
      <c r="Y125" s="109"/>
      <c r="Z125" s="110"/>
      <c r="AA125" s="99">
        <f>((S125/K125)*100)-100</f>
        <v>-80.94811471422055</v>
      </c>
      <c r="AB125" s="100"/>
      <c r="AC125" s="101"/>
      <c r="AD125" s="108"/>
      <c r="AE125" s="110"/>
      <c r="AF125" s="99">
        <f>AA125</f>
        <v>-80.94811471422055</v>
      </c>
      <c r="AG125" s="100"/>
      <c r="AH125" s="101"/>
    </row>
    <row r="126" spans="1:34" ht="25.5" customHeight="1">
      <c r="A126" s="15" t="s">
        <v>119</v>
      </c>
      <c r="B126" s="48" t="s">
        <v>117</v>
      </c>
      <c r="C126" s="49"/>
      <c r="D126" s="49"/>
      <c r="E126" s="49"/>
      <c r="F126" s="49"/>
      <c r="G126" s="49"/>
      <c r="H126" s="49"/>
      <c r="I126" s="49"/>
      <c r="J126" s="50"/>
      <c r="K126" s="108">
        <v>1870.24634</v>
      </c>
      <c r="L126" s="109"/>
      <c r="M126" s="110"/>
      <c r="N126" s="108"/>
      <c r="O126" s="110"/>
      <c r="P126" s="108">
        <f>K126+N126</f>
        <v>1870.24634</v>
      </c>
      <c r="Q126" s="109"/>
      <c r="R126" s="110"/>
      <c r="S126" s="108">
        <v>0</v>
      </c>
      <c r="T126" s="109"/>
      <c r="U126" s="110"/>
      <c r="V126" s="108"/>
      <c r="W126" s="110"/>
      <c r="X126" s="108">
        <f>S126+V126</f>
        <v>0</v>
      </c>
      <c r="Y126" s="109"/>
      <c r="Z126" s="110"/>
      <c r="AA126" s="99">
        <f>((S126/K126)*100)-100</f>
        <v>-100</v>
      </c>
      <c r="AB126" s="100"/>
      <c r="AC126" s="101"/>
      <c r="AD126" s="108"/>
      <c r="AE126" s="110"/>
      <c r="AF126" s="99">
        <f>AA126</f>
        <v>-100</v>
      </c>
      <c r="AG126" s="100"/>
      <c r="AH126" s="101"/>
    </row>
    <row r="127" spans="1:34" ht="15">
      <c r="A127" s="15" t="s">
        <v>56</v>
      </c>
      <c r="B127" s="79" t="s">
        <v>81</v>
      </c>
      <c r="C127" s="79"/>
      <c r="D127" s="79"/>
      <c r="E127" s="79"/>
      <c r="F127" s="79"/>
      <c r="G127" s="79"/>
      <c r="H127" s="79"/>
      <c r="I127" s="79"/>
      <c r="J127" s="79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</row>
    <row r="128" spans="1:34" ht="15">
      <c r="A128" s="15" t="s">
        <v>71</v>
      </c>
      <c r="B128" s="105" t="s">
        <v>114</v>
      </c>
      <c r="C128" s="106"/>
      <c r="D128" s="106"/>
      <c r="E128" s="106"/>
      <c r="F128" s="106"/>
      <c r="G128" s="106"/>
      <c r="H128" s="106"/>
      <c r="I128" s="106"/>
      <c r="J128" s="107"/>
      <c r="K128" s="111">
        <v>31785</v>
      </c>
      <c r="L128" s="113"/>
      <c r="M128" s="112"/>
      <c r="N128" s="111"/>
      <c r="O128" s="112"/>
      <c r="P128" s="111">
        <f>K128+N128</f>
        <v>31785</v>
      </c>
      <c r="Q128" s="113"/>
      <c r="R128" s="112"/>
      <c r="S128" s="166">
        <v>32934</v>
      </c>
      <c r="T128" s="183"/>
      <c r="U128" s="167"/>
      <c r="V128" s="111"/>
      <c r="W128" s="112"/>
      <c r="X128" s="111">
        <f>S128+V128</f>
        <v>32934</v>
      </c>
      <c r="Y128" s="113"/>
      <c r="Z128" s="112"/>
      <c r="AA128" s="99">
        <f>((S128/K128)*100)-100</f>
        <v>3.6149126946672965</v>
      </c>
      <c r="AB128" s="100"/>
      <c r="AC128" s="101"/>
      <c r="AD128" s="166"/>
      <c r="AE128" s="167"/>
      <c r="AF128" s="99">
        <f>AA128</f>
        <v>3.6149126946672965</v>
      </c>
      <c r="AG128" s="100"/>
      <c r="AH128" s="101"/>
    </row>
    <row r="129" spans="1:34" ht="46.5" customHeight="1">
      <c r="A129" s="15" t="s">
        <v>72</v>
      </c>
      <c r="B129" s="48" t="s">
        <v>123</v>
      </c>
      <c r="C129" s="49"/>
      <c r="D129" s="49"/>
      <c r="E129" s="49"/>
      <c r="F129" s="49"/>
      <c r="G129" s="49"/>
      <c r="H129" s="49"/>
      <c r="I129" s="49"/>
      <c r="J129" s="50"/>
      <c r="K129" s="111">
        <v>4191</v>
      </c>
      <c r="L129" s="113"/>
      <c r="M129" s="112"/>
      <c r="N129" s="111"/>
      <c r="O129" s="112"/>
      <c r="P129" s="111">
        <f>K129+N129</f>
        <v>4191</v>
      </c>
      <c r="Q129" s="113"/>
      <c r="R129" s="112"/>
      <c r="S129" s="166">
        <v>0</v>
      </c>
      <c r="T129" s="183"/>
      <c r="U129" s="167"/>
      <c r="V129" s="111"/>
      <c r="W129" s="112"/>
      <c r="X129" s="111">
        <f>S129+V129</f>
        <v>0</v>
      </c>
      <c r="Y129" s="113"/>
      <c r="Z129" s="112"/>
      <c r="AA129" s="99">
        <f>((S129/K129)*100)-100</f>
        <v>-100</v>
      </c>
      <c r="AB129" s="100"/>
      <c r="AC129" s="101"/>
      <c r="AD129" s="166"/>
      <c r="AE129" s="167"/>
      <c r="AF129" s="99">
        <f>AA129</f>
        <v>-100</v>
      </c>
      <c r="AG129" s="100"/>
      <c r="AH129" s="101"/>
    </row>
    <row r="130" spans="1:34" ht="36" customHeight="1">
      <c r="A130" s="15" t="s">
        <v>73</v>
      </c>
      <c r="B130" s="48" t="s">
        <v>124</v>
      </c>
      <c r="C130" s="49"/>
      <c r="D130" s="49"/>
      <c r="E130" s="49"/>
      <c r="F130" s="49"/>
      <c r="G130" s="49"/>
      <c r="H130" s="49"/>
      <c r="I130" s="49"/>
      <c r="J130" s="50"/>
      <c r="K130" s="111">
        <v>2975</v>
      </c>
      <c r="L130" s="113"/>
      <c r="M130" s="112"/>
      <c r="N130" s="111"/>
      <c r="O130" s="112"/>
      <c r="P130" s="111">
        <f>K130+N130</f>
        <v>2975</v>
      </c>
      <c r="Q130" s="113"/>
      <c r="R130" s="112"/>
      <c r="S130" s="166">
        <v>0</v>
      </c>
      <c r="T130" s="183"/>
      <c r="U130" s="167"/>
      <c r="V130" s="111"/>
      <c r="W130" s="112"/>
      <c r="X130" s="111">
        <f>S130+V130</f>
        <v>0</v>
      </c>
      <c r="Y130" s="113"/>
      <c r="Z130" s="112"/>
      <c r="AA130" s="99">
        <f>((S130/K130)*100)-100</f>
        <v>-100</v>
      </c>
      <c r="AB130" s="100"/>
      <c r="AC130" s="101"/>
      <c r="AD130" s="166"/>
      <c r="AE130" s="167"/>
      <c r="AF130" s="99">
        <f>AA130</f>
        <v>-100</v>
      </c>
      <c r="AG130" s="100"/>
      <c r="AH130" s="101"/>
    </row>
    <row r="131" spans="1:34" ht="27.75" customHeight="1">
      <c r="A131" s="15" t="s">
        <v>74</v>
      </c>
      <c r="B131" s="48" t="s">
        <v>125</v>
      </c>
      <c r="C131" s="49"/>
      <c r="D131" s="49"/>
      <c r="E131" s="49"/>
      <c r="F131" s="49"/>
      <c r="G131" s="49"/>
      <c r="H131" s="49"/>
      <c r="I131" s="49"/>
      <c r="J131" s="50"/>
      <c r="K131" s="111">
        <v>2974</v>
      </c>
      <c r="L131" s="113"/>
      <c r="M131" s="112"/>
      <c r="N131" s="111"/>
      <c r="O131" s="112"/>
      <c r="P131" s="111">
        <f>K131+N131</f>
        <v>2974</v>
      </c>
      <c r="Q131" s="113"/>
      <c r="R131" s="112"/>
      <c r="S131" s="166">
        <v>0</v>
      </c>
      <c r="T131" s="183"/>
      <c r="U131" s="167"/>
      <c r="V131" s="111"/>
      <c r="W131" s="112"/>
      <c r="X131" s="111">
        <f>S131+V131</f>
        <v>0</v>
      </c>
      <c r="Y131" s="113"/>
      <c r="Z131" s="112"/>
      <c r="AA131" s="99">
        <f>((S131/K131)*100)-100</f>
        <v>-100</v>
      </c>
      <c r="AB131" s="100"/>
      <c r="AC131" s="101"/>
      <c r="AD131" s="166"/>
      <c r="AE131" s="167"/>
      <c r="AF131" s="99">
        <f>AA131</f>
        <v>-100</v>
      </c>
      <c r="AG131" s="100"/>
      <c r="AH131" s="101"/>
    </row>
    <row r="132" spans="1:34" ht="15">
      <c r="A132" s="15" t="s">
        <v>57</v>
      </c>
      <c r="B132" s="105" t="s">
        <v>26</v>
      </c>
      <c r="C132" s="106"/>
      <c r="D132" s="106"/>
      <c r="E132" s="106"/>
      <c r="F132" s="106"/>
      <c r="G132" s="106"/>
      <c r="H132" s="106"/>
      <c r="I132" s="106"/>
      <c r="J132" s="107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</row>
    <row r="133" spans="1:34" ht="25.5" customHeight="1">
      <c r="A133" s="15" t="s">
        <v>75</v>
      </c>
      <c r="B133" s="48" t="s">
        <v>115</v>
      </c>
      <c r="C133" s="49"/>
      <c r="D133" s="49"/>
      <c r="E133" s="49"/>
      <c r="F133" s="49"/>
      <c r="G133" s="49"/>
      <c r="H133" s="49"/>
      <c r="I133" s="49"/>
      <c r="J133" s="50"/>
      <c r="K133" s="111">
        <v>879.94</v>
      </c>
      <c r="L133" s="113"/>
      <c r="M133" s="112"/>
      <c r="N133" s="111"/>
      <c r="O133" s="112"/>
      <c r="P133" s="111">
        <f>K133+N133</f>
        <v>879.94</v>
      </c>
      <c r="Q133" s="113"/>
      <c r="R133" s="112"/>
      <c r="S133" s="99">
        <v>1616.76</v>
      </c>
      <c r="T133" s="100"/>
      <c r="U133" s="101"/>
      <c r="V133" s="111"/>
      <c r="W133" s="112"/>
      <c r="X133" s="111">
        <f>S133+V133</f>
        <v>1616.76</v>
      </c>
      <c r="Y133" s="113"/>
      <c r="Z133" s="112"/>
      <c r="AA133" s="99">
        <f>((S133/K133)*100)-100</f>
        <v>83.73525467645518</v>
      </c>
      <c r="AB133" s="100"/>
      <c r="AC133" s="101"/>
      <c r="AD133" s="166"/>
      <c r="AE133" s="167"/>
      <c r="AF133" s="99">
        <f>AA133</f>
        <v>83.73525467645518</v>
      </c>
      <c r="AG133" s="100"/>
      <c r="AH133" s="101"/>
    </row>
    <row r="134" spans="1:34" ht="25.5" customHeight="1">
      <c r="A134" s="15" t="s">
        <v>76</v>
      </c>
      <c r="B134" s="48" t="s">
        <v>127</v>
      </c>
      <c r="C134" s="49"/>
      <c r="D134" s="49"/>
      <c r="E134" s="49"/>
      <c r="F134" s="49"/>
      <c r="G134" s="49"/>
      <c r="H134" s="49"/>
      <c r="I134" s="49"/>
      <c r="J134" s="50"/>
      <c r="K134" s="111">
        <v>628.87</v>
      </c>
      <c r="L134" s="113"/>
      <c r="M134" s="112"/>
      <c r="N134" s="111"/>
      <c r="O134" s="112"/>
      <c r="P134" s="111">
        <f>K134+N134</f>
        <v>628.87</v>
      </c>
      <c r="Q134" s="113"/>
      <c r="R134" s="112"/>
      <c r="S134" s="99">
        <v>0</v>
      </c>
      <c r="T134" s="100"/>
      <c r="U134" s="101"/>
      <c r="V134" s="111"/>
      <c r="W134" s="112"/>
      <c r="X134" s="111">
        <f>S134+V134</f>
        <v>0</v>
      </c>
      <c r="Y134" s="113"/>
      <c r="Z134" s="112"/>
      <c r="AA134" s="99">
        <f>((S134/K134)*100)-100</f>
        <v>-100</v>
      </c>
      <c r="AB134" s="100"/>
      <c r="AC134" s="101"/>
      <c r="AD134" s="166"/>
      <c r="AE134" s="167"/>
      <c r="AF134" s="99">
        <f>AA134</f>
        <v>-100</v>
      </c>
      <c r="AG134" s="100"/>
      <c r="AH134" s="101"/>
    </row>
    <row r="135" spans="1:34" ht="15">
      <c r="A135" s="15" t="s">
        <v>61</v>
      </c>
      <c r="B135" s="105" t="s">
        <v>82</v>
      </c>
      <c r="C135" s="106"/>
      <c r="D135" s="106"/>
      <c r="E135" s="106"/>
      <c r="F135" s="106"/>
      <c r="G135" s="106"/>
      <c r="H135" s="106"/>
      <c r="I135" s="106"/>
      <c r="J135" s="107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6"/>
      <c r="AG135" s="136"/>
      <c r="AH135" s="136"/>
    </row>
    <row r="136" spans="1:34" ht="24.75" customHeight="1">
      <c r="A136" s="15" t="s">
        <v>111</v>
      </c>
      <c r="B136" s="48" t="s">
        <v>116</v>
      </c>
      <c r="C136" s="49"/>
      <c r="D136" s="49"/>
      <c r="E136" s="49"/>
      <c r="F136" s="49"/>
      <c r="G136" s="49"/>
      <c r="H136" s="49"/>
      <c r="I136" s="49"/>
      <c r="J136" s="50"/>
      <c r="K136" s="99">
        <v>83</v>
      </c>
      <c r="L136" s="100"/>
      <c r="M136" s="101"/>
      <c r="N136" s="99"/>
      <c r="O136" s="101"/>
      <c r="P136" s="99">
        <f>K136+N136</f>
        <v>83</v>
      </c>
      <c r="Q136" s="100"/>
      <c r="R136" s="101"/>
      <c r="S136" s="99">
        <v>100.56</v>
      </c>
      <c r="T136" s="100"/>
      <c r="U136" s="101"/>
      <c r="V136" s="99"/>
      <c r="W136" s="101"/>
      <c r="X136" s="99">
        <f>S136+V136</f>
        <v>100.56</v>
      </c>
      <c r="Y136" s="100"/>
      <c r="Z136" s="101"/>
      <c r="AA136" s="99">
        <f>((S136/K136)*100)-100</f>
        <v>21.156626506024097</v>
      </c>
      <c r="AB136" s="100"/>
      <c r="AC136" s="101"/>
      <c r="AD136" s="166"/>
      <c r="AE136" s="167"/>
      <c r="AF136" s="99">
        <f>AA136</f>
        <v>21.156626506024097</v>
      </c>
      <c r="AG136" s="100"/>
      <c r="AH136" s="101"/>
    </row>
    <row r="137" spans="1:34" ht="24.75" customHeight="1">
      <c r="A137" s="15" t="s">
        <v>129</v>
      </c>
      <c r="B137" s="48" t="s">
        <v>131</v>
      </c>
      <c r="C137" s="49"/>
      <c r="D137" s="49"/>
      <c r="E137" s="49"/>
      <c r="F137" s="49"/>
      <c r="G137" s="49"/>
      <c r="H137" s="49"/>
      <c r="I137" s="49"/>
      <c r="J137" s="50"/>
      <c r="K137" s="99">
        <v>100</v>
      </c>
      <c r="L137" s="100"/>
      <c r="M137" s="101"/>
      <c r="N137" s="99"/>
      <c r="O137" s="101"/>
      <c r="P137" s="99">
        <f>K137+N137</f>
        <v>100</v>
      </c>
      <c r="Q137" s="100"/>
      <c r="R137" s="101"/>
      <c r="S137" s="99"/>
      <c r="T137" s="100"/>
      <c r="U137" s="101"/>
      <c r="V137" s="99"/>
      <c r="W137" s="101"/>
      <c r="X137" s="99">
        <f>S137+V137</f>
        <v>0</v>
      </c>
      <c r="Y137" s="100"/>
      <c r="Z137" s="101"/>
      <c r="AA137" s="99">
        <f>((S137/K137)*100)-100</f>
        <v>-100</v>
      </c>
      <c r="AB137" s="100"/>
      <c r="AC137" s="101"/>
      <c r="AD137" s="166"/>
      <c r="AE137" s="167"/>
      <c r="AF137" s="99">
        <f>AA137</f>
        <v>-100</v>
      </c>
      <c r="AG137" s="100"/>
      <c r="AH137" s="101"/>
    </row>
    <row r="138" spans="1:34" ht="15">
      <c r="A138" s="16" t="s">
        <v>28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25.5" customHeight="1">
      <c r="A139" s="63" t="s">
        <v>173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</row>
    <row r="140" spans="1:34" ht="15">
      <c r="A140" s="184" t="s">
        <v>167</v>
      </c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</row>
    <row r="141" spans="1:34" ht="26.25" customHeight="1">
      <c r="A141" s="161" t="s">
        <v>134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</row>
    <row r="142" spans="1:34" ht="26.25" customHeight="1">
      <c r="A142" s="162" t="s">
        <v>179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</row>
    <row r="143" spans="1:34" ht="15">
      <c r="A143" s="15" t="s">
        <v>53</v>
      </c>
      <c r="B143" s="79" t="s">
        <v>80</v>
      </c>
      <c r="C143" s="79"/>
      <c r="D143" s="79"/>
      <c r="E143" s="79"/>
      <c r="F143" s="79"/>
      <c r="G143" s="79"/>
      <c r="H143" s="79"/>
      <c r="I143" s="79"/>
      <c r="J143" s="79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</row>
    <row r="144" spans="1:34" ht="25.5" customHeight="1">
      <c r="A144" s="15" t="s">
        <v>120</v>
      </c>
      <c r="B144" s="48" t="s">
        <v>118</v>
      </c>
      <c r="C144" s="49"/>
      <c r="D144" s="49"/>
      <c r="E144" s="49"/>
      <c r="F144" s="49"/>
      <c r="G144" s="49"/>
      <c r="H144" s="49"/>
      <c r="I144" s="49"/>
      <c r="J144" s="50"/>
      <c r="K144" s="108">
        <v>28.3836</v>
      </c>
      <c r="L144" s="109"/>
      <c r="M144" s="110"/>
      <c r="N144" s="108"/>
      <c r="O144" s="110"/>
      <c r="P144" s="108">
        <f>K144+N144</f>
        <v>28.3836</v>
      </c>
      <c r="Q144" s="109"/>
      <c r="R144" s="110"/>
      <c r="S144" s="108">
        <v>730.3236</v>
      </c>
      <c r="T144" s="109"/>
      <c r="U144" s="110"/>
      <c r="V144" s="108"/>
      <c r="W144" s="110"/>
      <c r="X144" s="108">
        <f>S144+V144</f>
        <v>730.3236</v>
      </c>
      <c r="Y144" s="109"/>
      <c r="Z144" s="110"/>
      <c r="AA144" s="99">
        <f>((S144/K144)*100)-100</f>
        <v>2473.04781634465</v>
      </c>
      <c r="AB144" s="100"/>
      <c r="AC144" s="101"/>
      <c r="AD144" s="166"/>
      <c r="AE144" s="167"/>
      <c r="AF144" s="99">
        <f>AA144</f>
        <v>2473.04781634465</v>
      </c>
      <c r="AG144" s="100"/>
      <c r="AH144" s="101"/>
    </row>
    <row r="145" spans="1:34" ht="15">
      <c r="A145" s="15" t="s">
        <v>56</v>
      </c>
      <c r="B145" s="79" t="s">
        <v>81</v>
      </c>
      <c r="C145" s="79"/>
      <c r="D145" s="79"/>
      <c r="E145" s="79"/>
      <c r="F145" s="79"/>
      <c r="G145" s="79"/>
      <c r="H145" s="79"/>
      <c r="I145" s="79"/>
      <c r="J145" s="79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</row>
    <row r="146" spans="1:34" ht="24" customHeight="1">
      <c r="A146" s="15" t="s">
        <v>121</v>
      </c>
      <c r="B146" s="48" t="s">
        <v>122</v>
      </c>
      <c r="C146" s="49"/>
      <c r="D146" s="49"/>
      <c r="E146" s="49"/>
      <c r="F146" s="49"/>
      <c r="G146" s="49"/>
      <c r="H146" s="49"/>
      <c r="I146" s="49"/>
      <c r="J146" s="50"/>
      <c r="K146" s="111">
        <v>1443</v>
      </c>
      <c r="L146" s="113"/>
      <c r="M146" s="112"/>
      <c r="N146" s="111"/>
      <c r="O146" s="112"/>
      <c r="P146" s="111">
        <f>K146+N146</f>
        <v>1443</v>
      </c>
      <c r="Q146" s="113"/>
      <c r="R146" s="112"/>
      <c r="S146" s="166">
        <v>34941</v>
      </c>
      <c r="T146" s="183"/>
      <c r="U146" s="167"/>
      <c r="V146" s="111"/>
      <c r="W146" s="112"/>
      <c r="X146" s="111">
        <f>S146+V146</f>
        <v>34941</v>
      </c>
      <c r="Y146" s="113"/>
      <c r="Z146" s="112"/>
      <c r="AA146" s="99">
        <f>((S146/K146)*100)-100</f>
        <v>2321.4137214137213</v>
      </c>
      <c r="AB146" s="100"/>
      <c r="AC146" s="101"/>
      <c r="AD146" s="166"/>
      <c r="AE146" s="167"/>
      <c r="AF146" s="99">
        <f>AA146</f>
        <v>2321.4137214137213</v>
      </c>
      <c r="AG146" s="100"/>
      <c r="AH146" s="101"/>
    </row>
    <row r="147" spans="1:34" ht="15">
      <c r="A147" s="15" t="s">
        <v>57</v>
      </c>
      <c r="B147" s="105" t="s">
        <v>26</v>
      </c>
      <c r="C147" s="106"/>
      <c r="D147" s="106"/>
      <c r="E147" s="106"/>
      <c r="F147" s="106"/>
      <c r="G147" s="106"/>
      <c r="H147" s="106"/>
      <c r="I147" s="106"/>
      <c r="J147" s="107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</row>
    <row r="148" spans="1:34" ht="22.5" customHeight="1">
      <c r="A148" s="15" t="s">
        <v>126</v>
      </c>
      <c r="B148" s="48" t="s">
        <v>128</v>
      </c>
      <c r="C148" s="49"/>
      <c r="D148" s="49"/>
      <c r="E148" s="49"/>
      <c r="F148" s="49"/>
      <c r="G148" s="49"/>
      <c r="H148" s="49"/>
      <c r="I148" s="49"/>
      <c r="J148" s="50"/>
      <c r="K148" s="111">
        <v>19.67</v>
      </c>
      <c r="L148" s="113"/>
      <c r="M148" s="112"/>
      <c r="N148" s="111"/>
      <c r="O148" s="112"/>
      <c r="P148" s="111">
        <f>K148+N148</f>
        <v>19.67</v>
      </c>
      <c r="Q148" s="113"/>
      <c r="R148" s="112"/>
      <c r="S148" s="99">
        <v>20.9</v>
      </c>
      <c r="T148" s="100"/>
      <c r="U148" s="101"/>
      <c r="V148" s="111"/>
      <c r="W148" s="112"/>
      <c r="X148" s="111">
        <f>S148+V148</f>
        <v>20.9</v>
      </c>
      <c r="Y148" s="113"/>
      <c r="Z148" s="112"/>
      <c r="AA148" s="99">
        <f>((S148/K148)*100)-100</f>
        <v>6.253177427554647</v>
      </c>
      <c r="AB148" s="100"/>
      <c r="AC148" s="101"/>
      <c r="AD148" s="166"/>
      <c r="AE148" s="167"/>
      <c r="AF148" s="99">
        <f>AA148</f>
        <v>6.253177427554647</v>
      </c>
      <c r="AG148" s="100"/>
      <c r="AH148" s="101"/>
    </row>
    <row r="149" spans="1:34" ht="15">
      <c r="A149" s="15" t="s">
        <v>61</v>
      </c>
      <c r="B149" s="105" t="s">
        <v>82</v>
      </c>
      <c r="C149" s="106"/>
      <c r="D149" s="106"/>
      <c r="E149" s="106"/>
      <c r="F149" s="106"/>
      <c r="G149" s="106"/>
      <c r="H149" s="106"/>
      <c r="I149" s="106"/>
      <c r="J149" s="107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6"/>
      <c r="AG149" s="136"/>
      <c r="AH149" s="136"/>
    </row>
    <row r="150" spans="1:34" ht="24.75" customHeight="1">
      <c r="A150" s="15" t="s">
        <v>130</v>
      </c>
      <c r="B150" s="48" t="s">
        <v>132</v>
      </c>
      <c r="C150" s="49"/>
      <c r="D150" s="49"/>
      <c r="E150" s="49"/>
      <c r="F150" s="49"/>
      <c r="G150" s="49"/>
      <c r="H150" s="49"/>
      <c r="I150" s="49"/>
      <c r="J150" s="50"/>
      <c r="K150" s="99">
        <v>100</v>
      </c>
      <c r="L150" s="100"/>
      <c r="M150" s="101"/>
      <c r="N150" s="99"/>
      <c r="O150" s="101"/>
      <c r="P150" s="99">
        <f>K150+N150</f>
        <v>100</v>
      </c>
      <c r="Q150" s="100"/>
      <c r="R150" s="101"/>
      <c r="S150" s="99">
        <v>100</v>
      </c>
      <c r="T150" s="100"/>
      <c r="U150" s="101"/>
      <c r="V150" s="99"/>
      <c r="W150" s="101"/>
      <c r="X150" s="99">
        <f>S150+V150</f>
        <v>100</v>
      </c>
      <c r="Y150" s="100"/>
      <c r="Z150" s="101"/>
      <c r="AA150" s="99">
        <f>((S150/K150)*100)-100</f>
        <v>0</v>
      </c>
      <c r="AB150" s="100"/>
      <c r="AC150" s="101"/>
      <c r="AD150" s="166"/>
      <c r="AE150" s="167"/>
      <c r="AF150" s="99">
        <f>AA150</f>
        <v>0</v>
      </c>
      <c r="AG150" s="100"/>
      <c r="AH150" s="101"/>
    </row>
    <row r="151" spans="1:34" ht="15">
      <c r="A151" s="16" t="s">
        <v>28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26.25" customHeight="1">
      <c r="A152" s="164" t="s">
        <v>176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</row>
    <row r="153" spans="1:34" ht="15">
      <c r="A153" s="4" t="s">
        <v>91</v>
      </c>
      <c r="B153" s="16" t="s">
        <v>90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s="8" customFormat="1" ht="5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s="8" customFormat="1" ht="30.75" customHeight="1">
      <c r="A155" s="58" t="s">
        <v>29</v>
      </c>
      <c r="B155" s="58" t="s">
        <v>4</v>
      </c>
      <c r="C155" s="58"/>
      <c r="D155" s="58"/>
      <c r="E155" s="58"/>
      <c r="F155" s="58"/>
      <c r="G155" s="58"/>
      <c r="H155" s="58"/>
      <c r="I155" s="58"/>
      <c r="J155" s="58"/>
      <c r="K155" s="131" t="s">
        <v>30</v>
      </c>
      <c r="L155" s="131"/>
      <c r="M155" s="131"/>
      <c r="N155" s="131"/>
      <c r="O155" s="62" t="s">
        <v>31</v>
      </c>
      <c r="P155" s="62"/>
      <c r="Q155" s="62"/>
      <c r="R155" s="62"/>
      <c r="S155" s="131" t="s">
        <v>32</v>
      </c>
      <c r="T155" s="131"/>
      <c r="U155" s="131"/>
      <c r="V155" s="131"/>
      <c r="W155" s="131" t="s">
        <v>33</v>
      </c>
      <c r="X155" s="131"/>
      <c r="Y155" s="131"/>
      <c r="Z155" s="131"/>
      <c r="AA155" s="131" t="s">
        <v>34</v>
      </c>
      <c r="AB155" s="131"/>
      <c r="AC155" s="131"/>
      <c r="AD155" s="131"/>
      <c r="AE155" s="131" t="s">
        <v>35</v>
      </c>
      <c r="AF155" s="131"/>
      <c r="AG155" s="131"/>
      <c r="AH155" s="131"/>
    </row>
    <row r="156" spans="1:34" ht="8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131"/>
      <c r="L156" s="131"/>
      <c r="M156" s="131"/>
      <c r="N156" s="131"/>
      <c r="O156" s="62"/>
      <c r="P156" s="62"/>
      <c r="Q156" s="62"/>
      <c r="R156" s="62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</row>
    <row r="157" spans="1:34" ht="25.5" customHeight="1">
      <c r="A157" s="14">
        <v>1</v>
      </c>
      <c r="B157" s="132">
        <v>2</v>
      </c>
      <c r="C157" s="132"/>
      <c r="D157" s="132"/>
      <c r="E157" s="132"/>
      <c r="F157" s="132"/>
      <c r="G157" s="132"/>
      <c r="H157" s="132"/>
      <c r="I157" s="132"/>
      <c r="J157" s="132"/>
      <c r="K157" s="133">
        <v>3</v>
      </c>
      <c r="L157" s="133"/>
      <c r="M157" s="133"/>
      <c r="N157" s="133"/>
      <c r="O157" s="134">
        <v>4</v>
      </c>
      <c r="P157" s="134"/>
      <c r="Q157" s="134"/>
      <c r="R157" s="134"/>
      <c r="S157" s="133">
        <v>5</v>
      </c>
      <c r="T157" s="133"/>
      <c r="U157" s="133"/>
      <c r="V157" s="133"/>
      <c r="W157" s="133" t="s">
        <v>36</v>
      </c>
      <c r="X157" s="133"/>
      <c r="Y157" s="133"/>
      <c r="Z157" s="133"/>
      <c r="AA157" s="133">
        <v>7</v>
      </c>
      <c r="AB157" s="133"/>
      <c r="AC157" s="133"/>
      <c r="AD157" s="133"/>
      <c r="AE157" s="133" t="s">
        <v>37</v>
      </c>
      <c r="AF157" s="133"/>
      <c r="AG157" s="133"/>
      <c r="AH157" s="133"/>
    </row>
    <row r="158" spans="1:34" ht="15">
      <c r="A158" s="13">
        <v>1</v>
      </c>
      <c r="B158" s="140" t="s">
        <v>92</v>
      </c>
      <c r="C158" s="141"/>
      <c r="D158" s="141"/>
      <c r="E158" s="141"/>
      <c r="F158" s="141"/>
      <c r="G158" s="141"/>
      <c r="H158" s="141"/>
      <c r="I158" s="141"/>
      <c r="J158" s="142"/>
      <c r="K158" s="131" t="s">
        <v>70</v>
      </c>
      <c r="L158" s="131"/>
      <c r="M158" s="131"/>
      <c r="N158" s="131"/>
      <c r="O158" s="62"/>
      <c r="P158" s="62"/>
      <c r="Q158" s="62"/>
      <c r="R158" s="62"/>
      <c r="S158" s="131"/>
      <c r="T158" s="131"/>
      <c r="U158" s="131"/>
      <c r="V158" s="131"/>
      <c r="W158" s="131"/>
      <c r="X158" s="131"/>
      <c r="Y158" s="131"/>
      <c r="Z158" s="131"/>
      <c r="AA158" s="131" t="s">
        <v>70</v>
      </c>
      <c r="AB158" s="131"/>
      <c r="AC158" s="131"/>
      <c r="AD158" s="131"/>
      <c r="AE158" s="131" t="s">
        <v>70</v>
      </c>
      <c r="AF158" s="131"/>
      <c r="AG158" s="131"/>
      <c r="AH158" s="131"/>
    </row>
    <row r="159" spans="1:34" ht="15">
      <c r="A159" s="13"/>
      <c r="B159" s="137" t="s">
        <v>38</v>
      </c>
      <c r="C159" s="138"/>
      <c r="D159" s="138"/>
      <c r="E159" s="138"/>
      <c r="F159" s="138"/>
      <c r="G159" s="138"/>
      <c r="H159" s="138"/>
      <c r="I159" s="138"/>
      <c r="J159" s="139"/>
      <c r="K159" s="131" t="s">
        <v>70</v>
      </c>
      <c r="L159" s="131"/>
      <c r="M159" s="131"/>
      <c r="N159" s="131"/>
      <c r="O159" s="62"/>
      <c r="P159" s="62"/>
      <c r="Q159" s="62"/>
      <c r="R159" s="62"/>
      <c r="S159" s="131"/>
      <c r="T159" s="131"/>
      <c r="U159" s="131"/>
      <c r="V159" s="131"/>
      <c r="W159" s="131"/>
      <c r="X159" s="131"/>
      <c r="Y159" s="131"/>
      <c r="Z159" s="131"/>
      <c r="AA159" s="131" t="s">
        <v>70</v>
      </c>
      <c r="AB159" s="131"/>
      <c r="AC159" s="131"/>
      <c r="AD159" s="131"/>
      <c r="AE159" s="131" t="s">
        <v>70</v>
      </c>
      <c r="AF159" s="131"/>
      <c r="AG159" s="131"/>
      <c r="AH159" s="131"/>
    </row>
    <row r="160" spans="1:34" ht="15">
      <c r="A160" s="13"/>
      <c r="B160" s="137" t="s">
        <v>39</v>
      </c>
      <c r="C160" s="138"/>
      <c r="D160" s="138"/>
      <c r="E160" s="138"/>
      <c r="F160" s="138"/>
      <c r="G160" s="138"/>
      <c r="H160" s="138"/>
      <c r="I160" s="138"/>
      <c r="J160" s="139"/>
      <c r="K160" s="131" t="s">
        <v>70</v>
      </c>
      <c r="L160" s="131"/>
      <c r="M160" s="131"/>
      <c r="N160" s="131"/>
      <c r="O160" s="62"/>
      <c r="P160" s="62"/>
      <c r="Q160" s="62"/>
      <c r="R160" s="62"/>
      <c r="S160" s="131"/>
      <c r="T160" s="131"/>
      <c r="U160" s="131"/>
      <c r="V160" s="131"/>
      <c r="W160" s="131"/>
      <c r="X160" s="131"/>
      <c r="Y160" s="131"/>
      <c r="Z160" s="131"/>
      <c r="AA160" s="131" t="s">
        <v>70</v>
      </c>
      <c r="AB160" s="131"/>
      <c r="AC160" s="131"/>
      <c r="AD160" s="131"/>
      <c r="AE160" s="131" t="s">
        <v>70</v>
      </c>
      <c r="AF160" s="131"/>
      <c r="AG160" s="131"/>
      <c r="AH160" s="131"/>
    </row>
    <row r="161" spans="1:34" ht="15">
      <c r="A161" s="13"/>
      <c r="B161" s="137" t="s">
        <v>40</v>
      </c>
      <c r="C161" s="138"/>
      <c r="D161" s="138"/>
      <c r="E161" s="138"/>
      <c r="F161" s="138"/>
      <c r="G161" s="138"/>
      <c r="H161" s="138"/>
      <c r="I161" s="138"/>
      <c r="J161" s="139"/>
      <c r="K161" s="131" t="s">
        <v>70</v>
      </c>
      <c r="L161" s="131"/>
      <c r="M161" s="131"/>
      <c r="N161" s="131"/>
      <c r="O161" s="62"/>
      <c r="P161" s="62"/>
      <c r="Q161" s="62"/>
      <c r="R161" s="62"/>
      <c r="S161" s="131"/>
      <c r="T161" s="131"/>
      <c r="U161" s="131"/>
      <c r="V161" s="131"/>
      <c r="W161" s="131"/>
      <c r="X161" s="131"/>
      <c r="Y161" s="131"/>
      <c r="Z161" s="131"/>
      <c r="AA161" s="131" t="s">
        <v>70</v>
      </c>
      <c r="AB161" s="131"/>
      <c r="AC161" s="131"/>
      <c r="AD161" s="131"/>
      <c r="AE161" s="131" t="s">
        <v>70</v>
      </c>
      <c r="AF161" s="131"/>
      <c r="AG161" s="131"/>
      <c r="AH161" s="131"/>
    </row>
    <row r="162" spans="1:34" ht="15">
      <c r="A162" s="13"/>
      <c r="B162" s="137" t="s">
        <v>41</v>
      </c>
      <c r="C162" s="138"/>
      <c r="D162" s="138"/>
      <c r="E162" s="138"/>
      <c r="F162" s="138"/>
      <c r="G162" s="138"/>
      <c r="H162" s="138"/>
      <c r="I162" s="138"/>
      <c r="J162" s="139"/>
      <c r="K162" s="131" t="s">
        <v>70</v>
      </c>
      <c r="L162" s="131"/>
      <c r="M162" s="131"/>
      <c r="N162" s="131"/>
      <c r="O162" s="62"/>
      <c r="P162" s="62"/>
      <c r="Q162" s="62"/>
      <c r="R162" s="62"/>
      <c r="S162" s="131"/>
      <c r="T162" s="131"/>
      <c r="U162" s="131"/>
      <c r="V162" s="131"/>
      <c r="W162" s="131"/>
      <c r="X162" s="131"/>
      <c r="Y162" s="131"/>
      <c r="Z162" s="131"/>
      <c r="AA162" s="131" t="s">
        <v>70</v>
      </c>
      <c r="AB162" s="131"/>
      <c r="AC162" s="131"/>
      <c r="AD162" s="131"/>
      <c r="AE162" s="131" t="s">
        <v>70</v>
      </c>
      <c r="AF162" s="131"/>
      <c r="AG162" s="131"/>
      <c r="AH162" s="131"/>
    </row>
    <row r="163" spans="1:34" ht="16.5" customHeight="1">
      <c r="A163" s="143" t="s">
        <v>42</v>
      </c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5"/>
    </row>
    <row r="164" spans="1:34" ht="15">
      <c r="A164" s="13">
        <v>2</v>
      </c>
      <c r="B164" s="140" t="s">
        <v>93</v>
      </c>
      <c r="C164" s="141"/>
      <c r="D164" s="141"/>
      <c r="E164" s="141"/>
      <c r="F164" s="141"/>
      <c r="G164" s="141"/>
      <c r="H164" s="141"/>
      <c r="I164" s="141"/>
      <c r="J164" s="142"/>
      <c r="K164" s="131" t="s">
        <v>70</v>
      </c>
      <c r="L164" s="131"/>
      <c r="M164" s="131"/>
      <c r="N164" s="131"/>
      <c r="O164" s="62"/>
      <c r="P164" s="62"/>
      <c r="Q164" s="62"/>
      <c r="R164" s="62"/>
      <c r="S164" s="131"/>
      <c r="T164" s="131"/>
      <c r="U164" s="131"/>
      <c r="V164" s="131"/>
      <c r="W164" s="131"/>
      <c r="X164" s="131"/>
      <c r="Y164" s="131"/>
      <c r="Z164" s="131"/>
      <c r="AA164" s="131" t="s">
        <v>70</v>
      </c>
      <c r="AB164" s="131"/>
      <c r="AC164" s="131"/>
      <c r="AD164" s="131"/>
      <c r="AE164" s="131" t="s">
        <v>70</v>
      </c>
      <c r="AF164" s="131"/>
      <c r="AG164" s="131"/>
      <c r="AH164" s="131"/>
    </row>
    <row r="165" spans="1:34" ht="15">
      <c r="A165" s="143" t="s">
        <v>43</v>
      </c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5"/>
    </row>
    <row r="166" spans="1:34" ht="20.25" customHeight="1">
      <c r="A166" s="143" t="s">
        <v>44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5"/>
    </row>
    <row r="167" spans="1:34" ht="15">
      <c r="A167" s="9" t="s">
        <v>71</v>
      </c>
      <c r="B167" s="140" t="s">
        <v>45</v>
      </c>
      <c r="C167" s="141"/>
      <c r="D167" s="141"/>
      <c r="E167" s="141"/>
      <c r="F167" s="141"/>
      <c r="G167" s="141"/>
      <c r="H167" s="141"/>
      <c r="I167" s="141"/>
      <c r="J167" s="142"/>
      <c r="K167" s="131"/>
      <c r="L167" s="131"/>
      <c r="M167" s="131"/>
      <c r="N167" s="131"/>
      <c r="O167" s="62"/>
      <c r="P167" s="62"/>
      <c r="Q167" s="62"/>
      <c r="R167" s="62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</row>
    <row r="168" spans="1:34" ht="15">
      <c r="A168" s="13"/>
      <c r="B168" s="140" t="s">
        <v>46</v>
      </c>
      <c r="C168" s="141"/>
      <c r="D168" s="141"/>
      <c r="E168" s="141"/>
      <c r="F168" s="141"/>
      <c r="G168" s="141"/>
      <c r="H168" s="141"/>
      <c r="I168" s="141"/>
      <c r="J168" s="142"/>
      <c r="K168" s="131"/>
      <c r="L168" s="131"/>
      <c r="M168" s="131"/>
      <c r="N168" s="131"/>
      <c r="O168" s="62"/>
      <c r="P168" s="62"/>
      <c r="Q168" s="62"/>
      <c r="R168" s="62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</row>
    <row r="169" spans="1:34" ht="15">
      <c r="A169" s="143" t="s">
        <v>47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5"/>
    </row>
    <row r="170" spans="1:34" ht="15">
      <c r="A170" s="13"/>
      <c r="B170" s="137" t="s">
        <v>48</v>
      </c>
      <c r="C170" s="138"/>
      <c r="D170" s="138"/>
      <c r="E170" s="138"/>
      <c r="F170" s="138"/>
      <c r="G170" s="138"/>
      <c r="H170" s="138"/>
      <c r="I170" s="138"/>
      <c r="J170" s="139"/>
      <c r="K170" s="131"/>
      <c r="L170" s="131"/>
      <c r="M170" s="131"/>
      <c r="N170" s="131"/>
      <c r="O170" s="62"/>
      <c r="P170" s="62"/>
      <c r="Q170" s="62"/>
      <c r="R170" s="62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</row>
    <row r="171" spans="1:34" ht="15">
      <c r="A171" s="13"/>
      <c r="B171" s="140" t="s">
        <v>50</v>
      </c>
      <c r="C171" s="141"/>
      <c r="D171" s="141"/>
      <c r="E171" s="141"/>
      <c r="F171" s="141"/>
      <c r="G171" s="141"/>
      <c r="H171" s="141"/>
      <c r="I171" s="141"/>
      <c r="J171" s="142"/>
      <c r="K171" s="131"/>
      <c r="L171" s="131"/>
      <c r="M171" s="131"/>
      <c r="N171" s="131"/>
      <c r="O171" s="62"/>
      <c r="P171" s="62"/>
      <c r="Q171" s="62"/>
      <c r="R171" s="62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</row>
    <row r="172" spans="1:34" ht="15">
      <c r="A172" s="143" t="s">
        <v>51</v>
      </c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5"/>
    </row>
    <row r="173" spans="1:34" ht="15">
      <c r="A173" s="13"/>
      <c r="B173" s="137" t="s">
        <v>48</v>
      </c>
      <c r="C173" s="138"/>
      <c r="D173" s="138"/>
      <c r="E173" s="138"/>
      <c r="F173" s="138"/>
      <c r="G173" s="138"/>
      <c r="H173" s="138"/>
      <c r="I173" s="138"/>
      <c r="J173" s="139"/>
      <c r="K173" s="131"/>
      <c r="L173" s="131"/>
      <c r="M173" s="131"/>
      <c r="N173" s="131"/>
      <c r="O173" s="62"/>
      <c r="P173" s="62"/>
      <c r="Q173" s="62"/>
      <c r="R173" s="62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</row>
    <row r="174" spans="1:34" ht="15">
      <c r="A174" s="13"/>
      <c r="B174" s="137" t="s">
        <v>49</v>
      </c>
      <c r="C174" s="138"/>
      <c r="D174" s="138"/>
      <c r="E174" s="138"/>
      <c r="F174" s="138"/>
      <c r="G174" s="138"/>
      <c r="H174" s="138"/>
      <c r="I174" s="138"/>
      <c r="J174" s="139"/>
      <c r="K174" s="146"/>
      <c r="L174" s="147"/>
      <c r="M174" s="147"/>
      <c r="N174" s="148"/>
      <c r="O174" s="103"/>
      <c r="P174" s="104"/>
      <c r="Q174" s="104"/>
      <c r="R174" s="98"/>
      <c r="S174" s="146"/>
      <c r="T174" s="147"/>
      <c r="U174" s="147"/>
      <c r="V174" s="148"/>
      <c r="W174" s="146"/>
      <c r="X174" s="147"/>
      <c r="Y174" s="147"/>
      <c r="Z174" s="148"/>
      <c r="AA174" s="146"/>
      <c r="AB174" s="147"/>
      <c r="AC174" s="147"/>
      <c r="AD174" s="148"/>
      <c r="AE174" s="146"/>
      <c r="AF174" s="147"/>
      <c r="AG174" s="147"/>
      <c r="AH174" s="148"/>
    </row>
    <row r="175" spans="1:34" ht="15">
      <c r="A175" s="9" t="s">
        <v>72</v>
      </c>
      <c r="B175" s="140" t="s">
        <v>52</v>
      </c>
      <c r="C175" s="141"/>
      <c r="D175" s="141"/>
      <c r="E175" s="141"/>
      <c r="F175" s="141"/>
      <c r="G175" s="141"/>
      <c r="H175" s="141"/>
      <c r="I175" s="141"/>
      <c r="J175" s="142"/>
      <c r="K175" s="131" t="s">
        <v>70</v>
      </c>
      <c r="L175" s="131"/>
      <c r="M175" s="131"/>
      <c r="N175" s="131"/>
      <c r="O175" s="62"/>
      <c r="P175" s="62"/>
      <c r="Q175" s="62"/>
      <c r="R175" s="62"/>
      <c r="S175" s="131"/>
      <c r="T175" s="131"/>
      <c r="U175" s="131"/>
      <c r="V175" s="131"/>
      <c r="W175" s="131"/>
      <c r="X175" s="131"/>
      <c r="Y175" s="131"/>
      <c r="Z175" s="131"/>
      <c r="AA175" s="131" t="s">
        <v>70</v>
      </c>
      <c r="AB175" s="131"/>
      <c r="AC175" s="131"/>
      <c r="AD175" s="131"/>
      <c r="AE175" s="131" t="s">
        <v>70</v>
      </c>
      <c r="AF175" s="131"/>
      <c r="AG175" s="131"/>
      <c r="AH175" s="131"/>
    </row>
    <row r="176" spans="1:3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5">
      <c r="A177" s="4" t="s">
        <v>95</v>
      </c>
      <c r="B177" s="16" t="s">
        <v>94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3" t="s">
        <v>133</v>
      </c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1:3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38.25" customHeight="1">
      <c r="A179" s="24" t="s">
        <v>97</v>
      </c>
      <c r="B179" s="38" t="s">
        <v>96</v>
      </c>
      <c r="C179" s="38"/>
      <c r="D179" s="38"/>
      <c r="E179" s="38"/>
      <c r="F179" s="38"/>
      <c r="G179" s="38"/>
      <c r="H179" s="34" t="s">
        <v>175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</row>
    <row r="180" spans="1:3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5">
      <c r="A181" s="4" t="s">
        <v>99</v>
      </c>
      <c r="B181" s="16" t="s">
        <v>98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6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5" customHeight="1">
      <c r="A183" s="4"/>
      <c r="B183" s="16" t="s">
        <v>100</v>
      </c>
      <c r="C183" s="4"/>
      <c r="D183" s="4"/>
      <c r="E183" s="4"/>
      <c r="F183" s="4"/>
      <c r="G183" s="4"/>
      <c r="H183" s="4"/>
      <c r="I183" s="4"/>
      <c r="J183" s="4"/>
      <c r="K183" s="37" t="s">
        <v>135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</row>
    <row r="184" spans="1:34" ht="15" customHeight="1">
      <c r="A184" s="4"/>
      <c r="B184" s="25" t="s">
        <v>101</v>
      </c>
      <c r="C184" s="4"/>
      <c r="D184" s="4"/>
      <c r="E184" s="4"/>
      <c r="F184" s="4"/>
      <c r="G184" s="4"/>
      <c r="H184" s="4"/>
      <c r="I184" s="4"/>
      <c r="J184" s="4"/>
      <c r="K184" s="36" t="s">
        <v>139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</row>
    <row r="185" spans="1:34" ht="15" customHeight="1">
      <c r="A185" s="4"/>
      <c r="B185" s="16" t="s">
        <v>102</v>
      </c>
      <c r="C185" s="4"/>
      <c r="D185" s="4"/>
      <c r="E185" s="4"/>
      <c r="F185" s="4"/>
      <c r="G185" s="4"/>
      <c r="H185" s="4"/>
      <c r="I185" s="4"/>
      <c r="J185" s="4"/>
      <c r="K185" s="37" t="s">
        <v>136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1:34" ht="15" customHeight="1">
      <c r="A186" s="4"/>
      <c r="B186" s="16" t="s">
        <v>103</v>
      </c>
      <c r="C186" s="4"/>
      <c r="D186" s="4"/>
      <c r="E186" s="4"/>
      <c r="F186" s="4"/>
      <c r="G186" s="4"/>
      <c r="H186" s="4"/>
      <c r="I186" s="4"/>
      <c r="J186" s="4"/>
      <c r="K186" s="36" t="s">
        <v>178</v>
      </c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</row>
    <row r="187" spans="1:3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42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42" customHeight="1">
      <c r="A189" s="4"/>
      <c r="B189" s="4"/>
      <c r="C189" s="155" t="s">
        <v>137</v>
      </c>
      <c r="D189" s="155"/>
      <c r="E189" s="155"/>
      <c r="F189" s="155"/>
      <c r="G189" s="155"/>
      <c r="H189" s="155"/>
      <c r="I189" s="155"/>
      <c r="J189" s="155"/>
      <c r="K189" s="26"/>
      <c r="L189" s="26"/>
      <c r="M189" s="26"/>
      <c r="N189" s="26"/>
      <c r="O189" s="26"/>
      <c r="P189" s="27"/>
      <c r="Q189" s="27"/>
      <c r="R189" s="27"/>
      <c r="S189" s="27"/>
      <c r="T189" s="27"/>
      <c r="U189" s="27"/>
      <c r="V189" s="26"/>
      <c r="W189" s="26" t="s">
        <v>138</v>
      </c>
      <c r="X189" s="26"/>
      <c r="Y189" s="26"/>
      <c r="Z189" s="26"/>
      <c r="AA189" s="4"/>
      <c r="AB189" s="4"/>
      <c r="AC189" s="4"/>
      <c r="AD189" s="4"/>
      <c r="AE189" s="4"/>
      <c r="AF189" s="4"/>
      <c r="AG189" s="4"/>
      <c r="AH189" s="4"/>
    </row>
    <row r="190" spans="1:3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49" t="s">
        <v>104</v>
      </c>
      <c r="Q190" s="149"/>
      <c r="R190" s="149"/>
      <c r="S190" s="149"/>
      <c r="T190" s="149"/>
      <c r="U190" s="149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</sheetData>
  <sheetProtection/>
  <mergeCells count="781">
    <mergeCell ref="A152:AH152"/>
    <mergeCell ref="B150:J150"/>
    <mergeCell ref="K150:M150"/>
    <mergeCell ref="N150:O150"/>
    <mergeCell ref="P150:R150"/>
    <mergeCell ref="S150:U150"/>
    <mergeCell ref="V150:W150"/>
    <mergeCell ref="X150:Z150"/>
    <mergeCell ref="AA150:AC150"/>
    <mergeCell ref="AD150:AE150"/>
    <mergeCell ref="AF150:AH150"/>
    <mergeCell ref="AF148:AH148"/>
    <mergeCell ref="B149:J149"/>
    <mergeCell ref="K149:M149"/>
    <mergeCell ref="N149:O149"/>
    <mergeCell ref="P149:R149"/>
    <mergeCell ref="S149:U149"/>
    <mergeCell ref="V149:W149"/>
    <mergeCell ref="X149:Z149"/>
    <mergeCell ref="AA149:AC149"/>
    <mergeCell ref="AD149:AE149"/>
    <mergeCell ref="AF149:AH149"/>
    <mergeCell ref="B148:J148"/>
    <mergeCell ref="K148:M148"/>
    <mergeCell ref="N148:O148"/>
    <mergeCell ref="P148:R148"/>
    <mergeCell ref="S148:U148"/>
    <mergeCell ref="V148:W148"/>
    <mergeCell ref="X148:Z148"/>
    <mergeCell ref="AA148:AC148"/>
    <mergeCell ref="AD148:AE148"/>
    <mergeCell ref="AF146:AH146"/>
    <mergeCell ref="B147:J147"/>
    <mergeCell ref="K147:M147"/>
    <mergeCell ref="N147:O147"/>
    <mergeCell ref="P147:R147"/>
    <mergeCell ref="S147:U147"/>
    <mergeCell ref="V147:W147"/>
    <mergeCell ref="X147:Z147"/>
    <mergeCell ref="AA147:AC147"/>
    <mergeCell ref="AD147:AE147"/>
    <mergeCell ref="AF147:AH147"/>
    <mergeCell ref="B146:J146"/>
    <mergeCell ref="K146:M146"/>
    <mergeCell ref="N146:O146"/>
    <mergeCell ref="P146:R146"/>
    <mergeCell ref="S146:U146"/>
    <mergeCell ref="V146:W146"/>
    <mergeCell ref="X146:Z146"/>
    <mergeCell ref="AA146:AC146"/>
    <mergeCell ref="AD146:AE146"/>
    <mergeCell ref="AF144:AH144"/>
    <mergeCell ref="B145:J145"/>
    <mergeCell ref="K145:M145"/>
    <mergeCell ref="N145:O145"/>
    <mergeCell ref="P145:R145"/>
    <mergeCell ref="S145:U145"/>
    <mergeCell ref="V145:W145"/>
    <mergeCell ref="X145:Z145"/>
    <mergeCell ref="AA145:AC145"/>
    <mergeCell ref="AD145:AE145"/>
    <mergeCell ref="AF145:AH145"/>
    <mergeCell ref="B144:J144"/>
    <mergeCell ref="K144:M144"/>
    <mergeCell ref="N144:O144"/>
    <mergeCell ref="P144:R144"/>
    <mergeCell ref="S144:U144"/>
    <mergeCell ref="V144:W144"/>
    <mergeCell ref="X144:Z144"/>
    <mergeCell ref="AA144:AC144"/>
    <mergeCell ref="AD144:AE144"/>
    <mergeCell ref="A139:AH139"/>
    <mergeCell ref="A140:AH140"/>
    <mergeCell ref="A141:AH141"/>
    <mergeCell ref="A142:AH142"/>
    <mergeCell ref="B143:J143"/>
    <mergeCell ref="K143:M143"/>
    <mergeCell ref="N143:O143"/>
    <mergeCell ref="P143:R143"/>
    <mergeCell ref="S143:U143"/>
    <mergeCell ref="V143:W143"/>
    <mergeCell ref="X143:Z143"/>
    <mergeCell ref="AA143:AC143"/>
    <mergeCell ref="AD143:AE143"/>
    <mergeCell ref="AF143:AH143"/>
    <mergeCell ref="AF137:AH137"/>
    <mergeCell ref="B137:J137"/>
    <mergeCell ref="K137:M137"/>
    <mergeCell ref="N137:O137"/>
    <mergeCell ref="P137:R137"/>
    <mergeCell ref="S137:U137"/>
    <mergeCell ref="V137:W137"/>
    <mergeCell ref="X137:Z137"/>
    <mergeCell ref="AA137:AC137"/>
    <mergeCell ref="AD137:AE137"/>
    <mergeCell ref="AA133:AC133"/>
    <mergeCell ref="AD133:AE133"/>
    <mergeCell ref="AF136:AH136"/>
    <mergeCell ref="B135:J135"/>
    <mergeCell ref="K135:M135"/>
    <mergeCell ref="N135:O135"/>
    <mergeCell ref="P135:R135"/>
    <mergeCell ref="S135:U135"/>
    <mergeCell ref="V135:W135"/>
    <mergeCell ref="X135:Z135"/>
    <mergeCell ref="AA135:AC135"/>
    <mergeCell ref="AD135:AE135"/>
    <mergeCell ref="AF135:AH135"/>
    <mergeCell ref="B136:J136"/>
    <mergeCell ref="K136:M136"/>
    <mergeCell ref="N136:O136"/>
    <mergeCell ref="P136:R136"/>
    <mergeCell ref="S136:U136"/>
    <mergeCell ref="V136:W136"/>
    <mergeCell ref="X136:Z136"/>
    <mergeCell ref="AA136:AC136"/>
    <mergeCell ref="AD136:AE136"/>
    <mergeCell ref="P132:R132"/>
    <mergeCell ref="S132:U132"/>
    <mergeCell ref="V132:W132"/>
    <mergeCell ref="X132:Z132"/>
    <mergeCell ref="AA132:AC132"/>
    <mergeCell ref="AD132:AE132"/>
    <mergeCell ref="AF133:AH133"/>
    <mergeCell ref="B134:J134"/>
    <mergeCell ref="K134:M134"/>
    <mergeCell ref="N134:O134"/>
    <mergeCell ref="P134:R134"/>
    <mergeCell ref="S134:U134"/>
    <mergeCell ref="V134:W134"/>
    <mergeCell ref="X134:Z134"/>
    <mergeCell ref="AA134:AC134"/>
    <mergeCell ref="AD134:AE134"/>
    <mergeCell ref="AF134:AH134"/>
    <mergeCell ref="B133:J133"/>
    <mergeCell ref="K133:M133"/>
    <mergeCell ref="N133:O133"/>
    <mergeCell ref="P133:R133"/>
    <mergeCell ref="S133:U133"/>
    <mergeCell ref="V133:W133"/>
    <mergeCell ref="X133:Z133"/>
    <mergeCell ref="AF132:AH132"/>
    <mergeCell ref="AF130:AH130"/>
    <mergeCell ref="B131:J131"/>
    <mergeCell ref="K131:M131"/>
    <mergeCell ref="N131:O131"/>
    <mergeCell ref="P131:R131"/>
    <mergeCell ref="S131:U131"/>
    <mergeCell ref="V131:W131"/>
    <mergeCell ref="X131:Z131"/>
    <mergeCell ref="AA131:AC131"/>
    <mergeCell ref="AD131:AE131"/>
    <mergeCell ref="AF131:AH131"/>
    <mergeCell ref="B130:J130"/>
    <mergeCell ref="K130:M130"/>
    <mergeCell ref="N130:O130"/>
    <mergeCell ref="P130:R130"/>
    <mergeCell ref="S130:U130"/>
    <mergeCell ref="V130:W130"/>
    <mergeCell ref="X130:Z130"/>
    <mergeCell ref="AA130:AC130"/>
    <mergeCell ref="AD130:AE130"/>
    <mergeCell ref="B132:J132"/>
    <mergeCell ref="K132:M132"/>
    <mergeCell ref="N132:O132"/>
    <mergeCell ref="AF128:AH128"/>
    <mergeCell ref="B129:J129"/>
    <mergeCell ref="K129:M129"/>
    <mergeCell ref="N129:O129"/>
    <mergeCell ref="P129:R129"/>
    <mergeCell ref="S129:U129"/>
    <mergeCell ref="V129:W129"/>
    <mergeCell ref="X129:Z129"/>
    <mergeCell ref="AA129:AC129"/>
    <mergeCell ref="AD129:AE129"/>
    <mergeCell ref="AF129:AH129"/>
    <mergeCell ref="B128:J128"/>
    <mergeCell ref="K128:M128"/>
    <mergeCell ref="N128:O128"/>
    <mergeCell ref="P128:R128"/>
    <mergeCell ref="S128:U128"/>
    <mergeCell ref="V128:W128"/>
    <mergeCell ref="X128:Z128"/>
    <mergeCell ref="AA128:AC128"/>
    <mergeCell ref="AD128:AE128"/>
    <mergeCell ref="B127:J127"/>
    <mergeCell ref="K127:M127"/>
    <mergeCell ref="N127:O127"/>
    <mergeCell ref="P127:R127"/>
    <mergeCell ref="S127:U127"/>
    <mergeCell ref="V127:W127"/>
    <mergeCell ref="X127:Z127"/>
    <mergeCell ref="AA127:AC127"/>
    <mergeCell ref="AD127:AE127"/>
    <mergeCell ref="AF97:AH97"/>
    <mergeCell ref="A99:AH99"/>
    <mergeCell ref="A100:AH100"/>
    <mergeCell ref="A121:AH121"/>
    <mergeCell ref="A122:AH122"/>
    <mergeCell ref="A123:AH123"/>
    <mergeCell ref="B124:J124"/>
    <mergeCell ref="K124:M124"/>
    <mergeCell ref="N124:O124"/>
    <mergeCell ref="P124:R124"/>
    <mergeCell ref="S124:U124"/>
    <mergeCell ref="V124:W124"/>
    <mergeCell ref="X124:Z124"/>
    <mergeCell ref="AA124:AC124"/>
    <mergeCell ref="AD124:AE124"/>
    <mergeCell ref="AF124:AH124"/>
    <mergeCell ref="B97:J97"/>
    <mergeCell ref="K97:M97"/>
    <mergeCell ref="N97:O97"/>
    <mergeCell ref="P97:R97"/>
    <mergeCell ref="S97:U97"/>
    <mergeCell ref="V97:W97"/>
    <mergeCell ref="X97:Z97"/>
    <mergeCell ref="AA97:AC97"/>
    <mergeCell ref="AD97:AE97"/>
    <mergeCell ref="B96:J96"/>
    <mergeCell ref="K96:M96"/>
    <mergeCell ref="N96:O96"/>
    <mergeCell ref="P96:R96"/>
    <mergeCell ref="S96:U96"/>
    <mergeCell ref="V96:W96"/>
    <mergeCell ref="X96:Z96"/>
    <mergeCell ref="AA96:AC96"/>
    <mergeCell ref="AD96:AE96"/>
    <mergeCell ref="AF96:AH96"/>
    <mergeCell ref="B94:J94"/>
    <mergeCell ref="K94:M94"/>
    <mergeCell ref="N94:O94"/>
    <mergeCell ref="P94:R94"/>
    <mergeCell ref="S94:U94"/>
    <mergeCell ref="V94:W94"/>
    <mergeCell ref="X94:Z94"/>
    <mergeCell ref="AA94:AC94"/>
    <mergeCell ref="AD94:AE94"/>
    <mergeCell ref="AF94:AH94"/>
    <mergeCell ref="AF93:AH93"/>
    <mergeCell ref="B91:J91"/>
    <mergeCell ref="K91:M91"/>
    <mergeCell ref="N91:O91"/>
    <mergeCell ref="P91:R91"/>
    <mergeCell ref="S91:U91"/>
    <mergeCell ref="V91:W91"/>
    <mergeCell ref="X91:Z91"/>
    <mergeCell ref="AA91:AC91"/>
    <mergeCell ref="AD91:AE91"/>
    <mergeCell ref="AF91:AH91"/>
    <mergeCell ref="B93:J93"/>
    <mergeCell ref="K93:M93"/>
    <mergeCell ref="N93:O93"/>
    <mergeCell ref="P93:R93"/>
    <mergeCell ref="S93:U93"/>
    <mergeCell ref="V93:W93"/>
    <mergeCell ref="X93:Z93"/>
    <mergeCell ref="AA93:AC93"/>
    <mergeCell ref="AD93:AE93"/>
    <mergeCell ref="AF88:AH88"/>
    <mergeCell ref="B90:J90"/>
    <mergeCell ref="K90:M90"/>
    <mergeCell ref="N90:O90"/>
    <mergeCell ref="P90:R90"/>
    <mergeCell ref="S90:U90"/>
    <mergeCell ref="V90:W90"/>
    <mergeCell ref="X90:Z90"/>
    <mergeCell ref="AA90:AC90"/>
    <mergeCell ref="AD90:AE90"/>
    <mergeCell ref="AF90:AH90"/>
    <mergeCell ref="B88:J88"/>
    <mergeCell ref="K88:M88"/>
    <mergeCell ref="N88:O88"/>
    <mergeCell ref="P88:R88"/>
    <mergeCell ref="S88:U88"/>
    <mergeCell ref="V88:W88"/>
    <mergeCell ref="X88:Z88"/>
    <mergeCell ref="AA88:AC88"/>
    <mergeCell ref="AD88:AE88"/>
    <mergeCell ref="A83:AH83"/>
    <mergeCell ref="A84:AH84"/>
    <mergeCell ref="A85:AH85"/>
    <mergeCell ref="A86:AH86"/>
    <mergeCell ref="B87:J87"/>
    <mergeCell ref="K87:M87"/>
    <mergeCell ref="N87:O87"/>
    <mergeCell ref="P87:R87"/>
    <mergeCell ref="S87:U87"/>
    <mergeCell ref="V87:W87"/>
    <mergeCell ref="X87:Z87"/>
    <mergeCell ref="AA87:AC87"/>
    <mergeCell ref="AD87:AE87"/>
    <mergeCell ref="AF87:AH87"/>
    <mergeCell ref="AF81:AH81"/>
    <mergeCell ref="A79:AH79"/>
    <mergeCell ref="B80:J80"/>
    <mergeCell ref="K80:M80"/>
    <mergeCell ref="N80:O80"/>
    <mergeCell ref="P80:R80"/>
    <mergeCell ref="S80:U80"/>
    <mergeCell ref="V80:W80"/>
    <mergeCell ref="X80:Z80"/>
    <mergeCell ref="AA80:AC80"/>
    <mergeCell ref="AD80:AE80"/>
    <mergeCell ref="AF80:AH80"/>
    <mergeCell ref="B81:J81"/>
    <mergeCell ref="K81:M81"/>
    <mergeCell ref="N81:O81"/>
    <mergeCell ref="P81:R81"/>
    <mergeCell ref="S81:U81"/>
    <mergeCell ref="V81:W81"/>
    <mergeCell ref="X81:Z81"/>
    <mergeCell ref="AA81:AC81"/>
    <mergeCell ref="AD81:AE81"/>
    <mergeCell ref="AF77:AH77"/>
    <mergeCell ref="B77:J77"/>
    <mergeCell ref="K77:M77"/>
    <mergeCell ref="N77:O77"/>
    <mergeCell ref="P77:R77"/>
    <mergeCell ref="S77:U77"/>
    <mergeCell ref="V77:W77"/>
    <mergeCell ref="X77:Z77"/>
    <mergeCell ref="AA77:AC77"/>
    <mergeCell ref="AD77:AE77"/>
    <mergeCell ref="AF76:AH76"/>
    <mergeCell ref="AF74:AH74"/>
    <mergeCell ref="B74:J74"/>
    <mergeCell ref="K74:M74"/>
    <mergeCell ref="N74:O74"/>
    <mergeCell ref="P74:R74"/>
    <mergeCell ref="S74:U74"/>
    <mergeCell ref="V74:W74"/>
    <mergeCell ref="X74:Z74"/>
    <mergeCell ref="AA74:AC74"/>
    <mergeCell ref="AD74:AE74"/>
    <mergeCell ref="B76:J76"/>
    <mergeCell ref="K76:M76"/>
    <mergeCell ref="N76:O76"/>
    <mergeCell ref="P76:R76"/>
    <mergeCell ref="S76:U76"/>
    <mergeCell ref="V76:W76"/>
    <mergeCell ref="X76:Z76"/>
    <mergeCell ref="AA76:AC76"/>
    <mergeCell ref="AD76:AE76"/>
    <mergeCell ref="N70:O70"/>
    <mergeCell ref="P70:R70"/>
    <mergeCell ref="S70:U70"/>
    <mergeCell ref="V70:W70"/>
    <mergeCell ref="X70:Z70"/>
    <mergeCell ref="AA70:AC70"/>
    <mergeCell ref="AD70:AE70"/>
    <mergeCell ref="A72:AH72"/>
    <mergeCell ref="B73:J73"/>
    <mergeCell ref="K73:M73"/>
    <mergeCell ref="N73:O73"/>
    <mergeCell ref="P73:R73"/>
    <mergeCell ref="S73:U73"/>
    <mergeCell ref="V73:W73"/>
    <mergeCell ref="X73:Z73"/>
    <mergeCell ref="AA73:AC73"/>
    <mergeCell ref="AD73:AE73"/>
    <mergeCell ref="AF73:AH73"/>
    <mergeCell ref="K186:AH186"/>
    <mergeCell ref="C189:J189"/>
    <mergeCell ref="A120:AH120"/>
    <mergeCell ref="A110:AH110"/>
    <mergeCell ref="B125:J125"/>
    <mergeCell ref="K125:M125"/>
    <mergeCell ref="N125:O125"/>
    <mergeCell ref="AF118:AH118"/>
    <mergeCell ref="B118:J118"/>
    <mergeCell ref="K118:M118"/>
    <mergeCell ref="N118:O118"/>
    <mergeCell ref="P118:R118"/>
    <mergeCell ref="S118:U118"/>
    <mergeCell ref="V118:W118"/>
    <mergeCell ref="X118:Z118"/>
    <mergeCell ref="AA118:AC118"/>
    <mergeCell ref="AD118:AE118"/>
    <mergeCell ref="B117:J117"/>
    <mergeCell ref="K117:M117"/>
    <mergeCell ref="N117:O117"/>
    <mergeCell ref="P117:R117"/>
    <mergeCell ref="S117:U117"/>
    <mergeCell ref="V117:W117"/>
    <mergeCell ref="P125:R125"/>
    <mergeCell ref="A67:AH67"/>
    <mergeCell ref="A112:AH112"/>
    <mergeCell ref="B115:J115"/>
    <mergeCell ref="K115:M115"/>
    <mergeCell ref="N115:O115"/>
    <mergeCell ref="P115:R115"/>
    <mergeCell ref="S115:U115"/>
    <mergeCell ref="V115:W115"/>
    <mergeCell ref="X115:Z115"/>
    <mergeCell ref="AA115:AC115"/>
    <mergeCell ref="AD115:AE115"/>
    <mergeCell ref="AF115:AH115"/>
    <mergeCell ref="A113:AH113"/>
    <mergeCell ref="A114:AH114"/>
    <mergeCell ref="A68:AH68"/>
    <mergeCell ref="B69:J69"/>
    <mergeCell ref="K69:M69"/>
    <mergeCell ref="N69:O69"/>
    <mergeCell ref="P69:R69"/>
    <mergeCell ref="S69:U69"/>
    <mergeCell ref="AF69:AH69"/>
    <mergeCell ref="AF70:AH70"/>
    <mergeCell ref="B70:J70"/>
    <mergeCell ref="K70:M70"/>
    <mergeCell ref="V69:W69"/>
    <mergeCell ref="X69:Z69"/>
    <mergeCell ref="AA69:AC69"/>
    <mergeCell ref="AD69:AE69"/>
    <mergeCell ref="A66:AH66"/>
    <mergeCell ref="AF62:AH62"/>
    <mergeCell ref="V63:W63"/>
    <mergeCell ref="X63:Z63"/>
    <mergeCell ref="AA63:AC63"/>
    <mergeCell ref="AD63:AE63"/>
    <mergeCell ref="B62:J62"/>
    <mergeCell ref="K62:M62"/>
    <mergeCell ref="N62:O62"/>
    <mergeCell ref="P62:R62"/>
    <mergeCell ref="A65:AH65"/>
    <mergeCell ref="AF63:AH63"/>
    <mergeCell ref="B63:J63"/>
    <mergeCell ref="K63:M63"/>
    <mergeCell ref="N63:O63"/>
    <mergeCell ref="P63:R63"/>
    <mergeCell ref="S63:U63"/>
    <mergeCell ref="V62:W62"/>
    <mergeCell ref="X62:Z62"/>
    <mergeCell ref="AA62:AC62"/>
    <mergeCell ref="AD62:AE62"/>
    <mergeCell ref="P190:U190"/>
    <mergeCell ref="B22:AH22"/>
    <mergeCell ref="B25:AH25"/>
    <mergeCell ref="B59:J59"/>
    <mergeCell ref="K59:M59"/>
    <mergeCell ref="N59:O59"/>
    <mergeCell ref="P59:R59"/>
    <mergeCell ref="S59:U59"/>
    <mergeCell ref="V59:W59"/>
    <mergeCell ref="X59:Z59"/>
    <mergeCell ref="AE174:AH174"/>
    <mergeCell ref="B175:J175"/>
    <mergeCell ref="K175:N175"/>
    <mergeCell ref="O175:R175"/>
    <mergeCell ref="S175:V175"/>
    <mergeCell ref="W175:Z175"/>
    <mergeCell ref="AA175:AD175"/>
    <mergeCell ref="AE175:AH175"/>
    <mergeCell ref="B174:J174"/>
    <mergeCell ref="K174:N174"/>
    <mergeCell ref="O174:R174"/>
    <mergeCell ref="S174:V174"/>
    <mergeCell ref="W174:Z174"/>
    <mergeCell ref="AA174:AD174"/>
    <mergeCell ref="AE171:AH171"/>
    <mergeCell ref="A172:AH172"/>
    <mergeCell ref="B173:J173"/>
    <mergeCell ref="K173:N173"/>
    <mergeCell ref="O173:R173"/>
    <mergeCell ref="S173:V173"/>
    <mergeCell ref="W173:Z173"/>
    <mergeCell ref="AA173:AD173"/>
    <mergeCell ref="AE173:AH173"/>
    <mergeCell ref="B171:J171"/>
    <mergeCell ref="K171:N171"/>
    <mergeCell ref="O171:R171"/>
    <mergeCell ref="S171:V171"/>
    <mergeCell ref="W171:Z171"/>
    <mergeCell ref="AA171:AD171"/>
    <mergeCell ref="AE168:AH168"/>
    <mergeCell ref="A169:AH169"/>
    <mergeCell ref="B170:J170"/>
    <mergeCell ref="K170:N170"/>
    <mergeCell ref="O170:R170"/>
    <mergeCell ref="S170:V170"/>
    <mergeCell ref="W170:Z170"/>
    <mergeCell ref="AA170:AD170"/>
    <mergeCell ref="AE170:AH170"/>
    <mergeCell ref="B168:J168"/>
    <mergeCell ref="K168:N168"/>
    <mergeCell ref="O168:R168"/>
    <mergeCell ref="S168:V168"/>
    <mergeCell ref="W168:Z168"/>
    <mergeCell ref="AA168:AD168"/>
    <mergeCell ref="A165:AH165"/>
    <mergeCell ref="A166:AH166"/>
    <mergeCell ref="B167:J167"/>
    <mergeCell ref="K167:N167"/>
    <mergeCell ref="O167:R167"/>
    <mergeCell ref="S167:V167"/>
    <mergeCell ref="W167:Z167"/>
    <mergeCell ref="AA167:AD167"/>
    <mergeCell ref="AE167:AH167"/>
    <mergeCell ref="AE162:AH162"/>
    <mergeCell ref="A163:AH163"/>
    <mergeCell ref="B164:J164"/>
    <mergeCell ref="K164:N164"/>
    <mergeCell ref="O164:R164"/>
    <mergeCell ref="S164:V164"/>
    <mergeCell ref="W164:Z164"/>
    <mergeCell ref="AA164:AD164"/>
    <mergeCell ref="AE164:AH164"/>
    <mergeCell ref="B162:J162"/>
    <mergeCell ref="K162:N162"/>
    <mergeCell ref="O162:R162"/>
    <mergeCell ref="S162:V162"/>
    <mergeCell ref="W162:Z162"/>
    <mergeCell ref="AA162:AD162"/>
    <mergeCell ref="AE160:AH160"/>
    <mergeCell ref="B161:J161"/>
    <mergeCell ref="K161:N161"/>
    <mergeCell ref="O161:R161"/>
    <mergeCell ref="S161:V161"/>
    <mergeCell ref="W161:Z161"/>
    <mergeCell ref="AA161:AD161"/>
    <mergeCell ref="AE161:AH161"/>
    <mergeCell ref="B160:J160"/>
    <mergeCell ref="K160:N160"/>
    <mergeCell ref="O160:R160"/>
    <mergeCell ref="S160:V160"/>
    <mergeCell ref="W160:Z160"/>
    <mergeCell ref="AA160:AD160"/>
    <mergeCell ref="B159:J159"/>
    <mergeCell ref="K159:N159"/>
    <mergeCell ref="O159:R159"/>
    <mergeCell ref="S159:V159"/>
    <mergeCell ref="W159:Z159"/>
    <mergeCell ref="AA159:AD159"/>
    <mergeCell ref="AE159:AH159"/>
    <mergeCell ref="B158:J158"/>
    <mergeCell ref="K158:N158"/>
    <mergeCell ref="O158:R158"/>
    <mergeCell ref="S158:V158"/>
    <mergeCell ref="W158:Z158"/>
    <mergeCell ref="AA158:AD158"/>
    <mergeCell ref="AD108:AE108"/>
    <mergeCell ref="B157:J157"/>
    <mergeCell ref="K157:N157"/>
    <mergeCell ref="O157:R157"/>
    <mergeCell ref="S157:V157"/>
    <mergeCell ref="W157:Z157"/>
    <mergeCell ref="AA157:AD157"/>
    <mergeCell ref="AE157:AH157"/>
    <mergeCell ref="AE158:AH158"/>
    <mergeCell ref="X117:Z117"/>
    <mergeCell ref="AA117:AC117"/>
    <mergeCell ref="AD117:AE117"/>
    <mergeCell ref="AF117:AH117"/>
    <mergeCell ref="S125:U125"/>
    <mergeCell ref="V125:W125"/>
    <mergeCell ref="X125:Z125"/>
    <mergeCell ref="AA125:AC125"/>
    <mergeCell ref="AD125:AE125"/>
    <mergeCell ref="AF125:AH125"/>
    <mergeCell ref="AF127:AH127"/>
    <mergeCell ref="B126:J126"/>
    <mergeCell ref="K126:M126"/>
    <mergeCell ref="N126:O126"/>
    <mergeCell ref="P126:R126"/>
    <mergeCell ref="A155:A156"/>
    <mergeCell ref="B155:J156"/>
    <mergeCell ref="K155:N156"/>
    <mergeCell ref="O155:R156"/>
    <mergeCell ref="S155:V156"/>
    <mergeCell ref="W155:Z156"/>
    <mergeCell ref="AA155:AD156"/>
    <mergeCell ref="AE155:AH156"/>
    <mergeCell ref="B116:J116"/>
    <mergeCell ref="K116:M116"/>
    <mergeCell ref="N116:O116"/>
    <mergeCell ref="P116:R116"/>
    <mergeCell ref="S116:U116"/>
    <mergeCell ref="V116:W116"/>
    <mergeCell ref="X116:Z116"/>
    <mergeCell ref="AA116:AC116"/>
    <mergeCell ref="AD116:AE116"/>
    <mergeCell ref="AF116:AH116"/>
    <mergeCell ref="S126:U126"/>
    <mergeCell ref="V126:W126"/>
    <mergeCell ref="X126:Z126"/>
    <mergeCell ref="AA126:AC126"/>
    <mergeCell ref="AD126:AE126"/>
    <mergeCell ref="AF126:AH126"/>
    <mergeCell ref="AF108:AH108"/>
    <mergeCell ref="A109:AH109"/>
    <mergeCell ref="V107:W107"/>
    <mergeCell ref="X107:Z107"/>
    <mergeCell ref="AA107:AC107"/>
    <mergeCell ref="AD107:AE107"/>
    <mergeCell ref="AF107:AH107"/>
    <mergeCell ref="B108:J108"/>
    <mergeCell ref="K108:M108"/>
    <mergeCell ref="N108:O108"/>
    <mergeCell ref="P108:R108"/>
    <mergeCell ref="S108:U108"/>
    <mergeCell ref="A106:A107"/>
    <mergeCell ref="B106:J107"/>
    <mergeCell ref="K106:R106"/>
    <mergeCell ref="S106:Z106"/>
    <mergeCell ref="AA106:AH106"/>
    <mergeCell ref="K107:M107"/>
    <mergeCell ref="N107:O107"/>
    <mergeCell ref="P107:R107"/>
    <mergeCell ref="S107:U107"/>
    <mergeCell ref="V108:W108"/>
    <mergeCell ref="X108:Z108"/>
    <mergeCell ref="AA108:AC108"/>
    <mergeCell ref="AA59:AC59"/>
    <mergeCell ref="AD59:AE59"/>
    <mergeCell ref="AF59:AH59"/>
    <mergeCell ref="A61:AH61"/>
    <mergeCell ref="X56:Z56"/>
    <mergeCell ref="AA56:AC56"/>
    <mergeCell ref="AD56:AE56"/>
    <mergeCell ref="AF56:AH56"/>
    <mergeCell ref="A57:AH57"/>
    <mergeCell ref="B58:J58"/>
    <mergeCell ref="K58:M58"/>
    <mergeCell ref="N58:O58"/>
    <mergeCell ref="P58:R58"/>
    <mergeCell ref="S58:U58"/>
    <mergeCell ref="A55:A56"/>
    <mergeCell ref="B55:J56"/>
    <mergeCell ref="K55:R55"/>
    <mergeCell ref="S55:Z55"/>
    <mergeCell ref="AA55:AH55"/>
    <mergeCell ref="K56:M56"/>
    <mergeCell ref="N56:O56"/>
    <mergeCell ref="P56:R56"/>
    <mergeCell ref="S56:U56"/>
    <mergeCell ref="V56:W56"/>
    <mergeCell ref="V58:W58"/>
    <mergeCell ref="X58:Z58"/>
    <mergeCell ref="AA58:AC58"/>
    <mergeCell ref="AD58:AE58"/>
    <mergeCell ref="B50:J50"/>
    <mergeCell ref="K50:R50"/>
    <mergeCell ref="S50:Z50"/>
    <mergeCell ref="AA50:AH50"/>
    <mergeCell ref="A51:AH51"/>
    <mergeCell ref="B53:AH53"/>
    <mergeCell ref="AF58:AH58"/>
    <mergeCell ref="B48:J48"/>
    <mergeCell ref="K48:R48"/>
    <mergeCell ref="S48:Z48"/>
    <mergeCell ref="AA48:AH48"/>
    <mergeCell ref="B49:J49"/>
    <mergeCell ref="K49:R49"/>
    <mergeCell ref="S49:Z49"/>
    <mergeCell ref="AA49:AH49"/>
    <mergeCell ref="B45:J45"/>
    <mergeCell ref="K45:R45"/>
    <mergeCell ref="S45:Z45"/>
    <mergeCell ref="AA45:AH45"/>
    <mergeCell ref="B47:J47"/>
    <mergeCell ref="K47:R47"/>
    <mergeCell ref="S47:Z47"/>
    <mergeCell ref="AA47:AH47"/>
    <mergeCell ref="B43:J43"/>
    <mergeCell ref="K43:R43"/>
    <mergeCell ref="S43:Z43"/>
    <mergeCell ref="AA43:AH43"/>
    <mergeCell ref="B44:J44"/>
    <mergeCell ref="K44:R44"/>
    <mergeCell ref="S44:Z44"/>
    <mergeCell ref="AA44:AH44"/>
    <mergeCell ref="B41:J41"/>
    <mergeCell ref="K41:R41"/>
    <mergeCell ref="S41:Z41"/>
    <mergeCell ref="AA41:AH41"/>
    <mergeCell ref="B42:J42"/>
    <mergeCell ref="K42:R42"/>
    <mergeCell ref="S42:Z42"/>
    <mergeCell ref="AA42:AH42"/>
    <mergeCell ref="B38:J38"/>
    <mergeCell ref="K38:R38"/>
    <mergeCell ref="S38:Z38"/>
    <mergeCell ref="AA38:AH38"/>
    <mergeCell ref="A39:AH39"/>
    <mergeCell ref="B40:J40"/>
    <mergeCell ref="K40:R40"/>
    <mergeCell ref="S40:Z40"/>
    <mergeCell ref="AA40:AH40"/>
    <mergeCell ref="B35:J35"/>
    <mergeCell ref="K35:R35"/>
    <mergeCell ref="S35:Z35"/>
    <mergeCell ref="AA35:AH35"/>
    <mergeCell ref="B37:J37"/>
    <mergeCell ref="K37:R37"/>
    <mergeCell ref="S37:Z37"/>
    <mergeCell ref="AA37:AH37"/>
    <mergeCell ref="AD28:AE28"/>
    <mergeCell ref="AF28:AH28"/>
    <mergeCell ref="B29:AH29"/>
    <mergeCell ref="A33:A34"/>
    <mergeCell ref="B33:J34"/>
    <mergeCell ref="K33:R34"/>
    <mergeCell ref="S33:Z34"/>
    <mergeCell ref="AA33:AH34"/>
    <mergeCell ref="AF26:AH26"/>
    <mergeCell ref="B27:AH27"/>
    <mergeCell ref="B28:J28"/>
    <mergeCell ref="K28:M28"/>
    <mergeCell ref="N28:O28"/>
    <mergeCell ref="P28:R28"/>
    <mergeCell ref="S28:U28"/>
    <mergeCell ref="V28:W28"/>
    <mergeCell ref="X28:Z28"/>
    <mergeCell ref="AA28:AC28"/>
    <mergeCell ref="B26:J26"/>
    <mergeCell ref="K26:M26"/>
    <mergeCell ref="N26:O26"/>
    <mergeCell ref="P26:R26"/>
    <mergeCell ref="S26:U26"/>
    <mergeCell ref="V26:W26"/>
    <mergeCell ref="X26:Z26"/>
    <mergeCell ref="AA26:AC26"/>
    <mergeCell ref="AD26:AE26"/>
    <mergeCell ref="AF24:AH24"/>
    <mergeCell ref="B21:J21"/>
    <mergeCell ref="K21:M21"/>
    <mergeCell ref="N21:O21"/>
    <mergeCell ref="P21:R21"/>
    <mergeCell ref="S21:U21"/>
    <mergeCell ref="V21:W21"/>
    <mergeCell ref="X21:Z21"/>
    <mergeCell ref="AA21:AC21"/>
    <mergeCell ref="AD21:AE21"/>
    <mergeCell ref="AD24:AE24"/>
    <mergeCell ref="AA2:AH2"/>
    <mergeCell ref="A4:AH4"/>
    <mergeCell ref="A5:AH5"/>
    <mergeCell ref="B7:D7"/>
    <mergeCell ref="G7:X7"/>
    <mergeCell ref="B8:D8"/>
    <mergeCell ref="G8:T8"/>
    <mergeCell ref="E12:F12"/>
    <mergeCell ref="G12:AH12"/>
    <mergeCell ref="A19:A20"/>
    <mergeCell ref="B19:J20"/>
    <mergeCell ref="K19:R19"/>
    <mergeCell ref="S19:Z19"/>
    <mergeCell ref="AA19:AH19"/>
    <mergeCell ref="K20:M20"/>
    <mergeCell ref="N20:O20"/>
    <mergeCell ref="AF20:AH20"/>
    <mergeCell ref="P20:R20"/>
    <mergeCell ref="S20:U20"/>
    <mergeCell ref="V20:W20"/>
    <mergeCell ref="X20:Z20"/>
    <mergeCell ref="AA20:AC20"/>
    <mergeCell ref="AD20:AE20"/>
    <mergeCell ref="S62:U62"/>
    <mergeCell ref="O177:AH177"/>
    <mergeCell ref="H179:AH179"/>
    <mergeCell ref="K184:AH184"/>
    <mergeCell ref="K183:AH183"/>
    <mergeCell ref="K185:AH185"/>
    <mergeCell ref="B179:G179"/>
    <mergeCell ref="B9:D9"/>
    <mergeCell ref="G9:X9"/>
    <mergeCell ref="B10:D10"/>
    <mergeCell ref="G10:T10"/>
    <mergeCell ref="B11:D11"/>
    <mergeCell ref="E11:F11"/>
    <mergeCell ref="G11:AH11"/>
    <mergeCell ref="I14:AH14"/>
    <mergeCell ref="AF21:AH21"/>
    <mergeCell ref="B24:J24"/>
    <mergeCell ref="K24:M24"/>
    <mergeCell ref="N24:O24"/>
    <mergeCell ref="P24:R24"/>
    <mergeCell ref="S24:U24"/>
    <mergeCell ref="V24:W24"/>
    <mergeCell ref="X24:Z24"/>
    <mergeCell ref="AA24:AC2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77" r:id="rId1"/>
  <rowBreaks count="4" manualBreakCount="4">
    <brk id="31" max="255" man="1"/>
    <brk id="72" max="255" man="1"/>
    <brk id="11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05b302vo</cp:lastModifiedBy>
  <cp:lastPrinted>2020-02-13T08:11:39Z</cp:lastPrinted>
  <dcterms:created xsi:type="dcterms:W3CDTF">2018-02-23T10:19:03Z</dcterms:created>
  <dcterms:modified xsi:type="dcterms:W3CDTF">2020-02-24T11:52:19Z</dcterms:modified>
  <cp:category/>
  <cp:version/>
  <cp:contentType/>
  <cp:contentStatus/>
</cp:coreProperties>
</file>